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tables/table5.xml" ContentType="application/vnd.openxmlformats-officedocument.spreadsheetml.table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tables/table6.xml" ContentType="application/vnd.openxmlformats-officedocument.spreadsheetml.table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8.xml" ContentType="application/vnd.openxmlformats-officedocument.drawing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drawings/drawing9.xml" ContentType="application/vnd.openxmlformats-officedocument.drawing+xml"/>
  <Override PartName="/xl/tables/table10.xml" ContentType="application/vnd.openxmlformats-officedocument.spreadsheetml.table+xml"/>
  <Override PartName="/xl/drawings/drawing10.xml" ContentType="application/vnd.openxmlformats-officedocument.drawing+xml"/>
  <Override PartName="/xl/tables/table11.xml" ContentType="application/vnd.openxmlformats-officedocument.spreadsheetml.table+xml"/>
  <Override PartName="/xl/drawings/drawing11.xml" ContentType="application/vnd.openxmlformats-officedocument.drawing+xml"/>
  <Override PartName="/xl/tables/table12.xml" ContentType="application/vnd.openxmlformats-officedocument.spreadsheetml.table+xml"/>
  <Override PartName="/xl/charts/chart12.xml" ContentType="application/vnd.openxmlformats-officedocument.drawingml.chart+xml"/>
  <Override PartName="/xl/drawings/drawing12.xml" ContentType="application/vnd.openxmlformats-officedocument.drawing+xml"/>
  <Override PartName="/xl/tables/table13.xml" ContentType="application/vnd.openxmlformats-officedocument.spreadsheetml.table+xml"/>
  <Override PartName="/xl/charts/chart1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  <Override PartName="/xl/charts/colors3.xml" ContentType="application/vnd.ms-office.chartcolorstyle+xml"/>
  <Override PartName="/xl/charts/style3.xml" ContentType="application/vnd.ms-office.chartstyle+xml"/>
  <Override PartName="/xl/charts/colors4.xml" ContentType="application/vnd.ms-office.chartcolorstyle+xml"/>
  <Override PartName="/xl/charts/style4.xml" ContentType="application/vnd.ms-office.chartstyle+xml"/>
  <Override PartName="/xl/charts/colors5.xml" ContentType="application/vnd.ms-office.chartcolorstyle+xml"/>
  <Override PartName="/xl/charts/style5.xml" ContentType="application/vnd.ms-office.chartstyle+xml"/>
  <Override PartName="/xl/charts/colors6.xml" ContentType="application/vnd.ms-office.chartcolorstyle+xml"/>
  <Override PartName="/xl/charts/style6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heckCompatibility="1" defaultThemeVersion="124226"/>
  <bookViews>
    <workbookView xWindow="390" yWindow="510" windowWidth="20100" windowHeight="7230" tabRatio="929" firstSheet="4" activeTab="10"/>
  </bookViews>
  <sheets>
    <sheet name="ACCIDENTES" sheetId="1" r:id="rId1"/>
    <sheet name="CAUSAS DETERM." sheetId="2" r:id="rId2"/>
    <sheet name="TAXIS" sheetId="3" r:id="rId3"/>
    <sheet name="AUTOBUSES" sheetId="5" r:id="rId4"/>
    <sheet name="ACC X  EDADES" sheetId="14" r:id="rId5"/>
    <sheet name="ACC  X HORAS" sheetId="13" r:id="rId6"/>
    <sheet name="ESTADO DE EBRIEDAD" sheetId="18" r:id="rId7"/>
    <sheet name="DOCUMENTACION" sheetId="15" r:id="rId8"/>
    <sheet name="CRUCEROS MAY  INCIDENCIA" sheetId="20" r:id="rId9"/>
    <sheet name="DETENIDOS" sheetId="8" r:id="rId10"/>
    <sheet name="SALIDAS DIF.  MULTA" sheetId="32" r:id="rId11"/>
  </sheets>
  <calcPr calcId="145621"/>
</workbook>
</file>

<file path=xl/calcChain.xml><?xml version="1.0" encoding="utf-8"?>
<calcChain xmlns="http://schemas.openxmlformats.org/spreadsheetml/2006/main">
  <c r="D18" i="32" l="1"/>
  <c r="E18" i="32"/>
  <c r="F18" i="32"/>
  <c r="G18" i="32"/>
  <c r="H18" i="32"/>
  <c r="I18" i="32"/>
  <c r="C18" i="32"/>
  <c r="I13" i="32"/>
  <c r="I15" i="32"/>
  <c r="I17" i="32"/>
  <c r="I11" i="32"/>
  <c r="C29" i="14" l="1"/>
  <c r="D29" i="14"/>
  <c r="E29" i="14"/>
  <c r="F29" i="14"/>
  <c r="G15" i="14"/>
  <c r="D17" i="1"/>
  <c r="C17" i="1" l="1"/>
  <c r="C36" i="2" l="1"/>
  <c r="D45" i="15" l="1"/>
  <c r="D38" i="15"/>
  <c r="G15" i="13" l="1"/>
  <c r="G16" i="13"/>
  <c r="G17" i="13"/>
  <c r="G18" i="13"/>
  <c r="G19" i="13"/>
  <c r="G20" i="13"/>
  <c r="G21" i="13"/>
  <c r="G22" i="13"/>
  <c r="G23" i="13"/>
  <c r="G24" i="13"/>
  <c r="G25" i="13"/>
  <c r="G26" i="13"/>
  <c r="G27" i="13"/>
  <c r="G28" i="13"/>
  <c r="G29" i="13"/>
  <c r="G30" i="13"/>
  <c r="G31" i="13"/>
  <c r="G32" i="13"/>
  <c r="G33" i="13"/>
  <c r="G34" i="13"/>
  <c r="G35" i="13"/>
  <c r="G36" i="13"/>
  <c r="G37" i="13"/>
  <c r="G14" i="13"/>
  <c r="C37" i="18" l="1"/>
  <c r="C16" i="8" l="1"/>
  <c r="B16" i="8"/>
  <c r="C17" i="5"/>
  <c r="D17" i="5"/>
  <c r="C17" i="3"/>
  <c r="D17" i="3"/>
  <c r="G12" i="14"/>
  <c r="C65" i="18" l="1"/>
  <c r="F39" i="13"/>
  <c r="E39" i="13"/>
  <c r="D39" i="13"/>
  <c r="C39" i="13"/>
  <c r="G38" i="14"/>
  <c r="G34" i="14"/>
  <c r="G33" i="14"/>
  <c r="G36" i="14" l="1"/>
  <c r="G39" i="13"/>
  <c r="G32" i="14"/>
  <c r="G31" i="14"/>
  <c r="G27" i="14"/>
  <c r="G26" i="14"/>
  <c r="G25" i="14"/>
  <c r="G24" i="14"/>
  <c r="G23" i="14"/>
  <c r="G22" i="14"/>
  <c r="G21" i="14"/>
  <c r="G20" i="14"/>
  <c r="G19" i="14"/>
  <c r="G18" i="14"/>
  <c r="G17" i="14"/>
  <c r="G16" i="14"/>
  <c r="G14" i="14"/>
  <c r="G13" i="14"/>
  <c r="G29" i="14" l="1"/>
  <c r="C21" i="2" l="1"/>
  <c r="D21" i="2"/>
  <c r="G39" i="14" l="1"/>
</calcChain>
</file>

<file path=xl/sharedStrings.xml><?xml version="1.0" encoding="utf-8"?>
<sst xmlns="http://schemas.openxmlformats.org/spreadsheetml/2006/main" count="257" uniqueCount="177">
  <si>
    <t>CONCEPTO</t>
  </si>
  <si>
    <t>CHOQUES</t>
  </si>
  <si>
    <t>ATROPELLOS</t>
  </si>
  <si>
    <t>VOLCADURAS</t>
  </si>
  <si>
    <t>CAIDA DE PERSONAS</t>
  </si>
  <si>
    <t>TOTAL</t>
  </si>
  <si>
    <t>LESIONADOS</t>
  </si>
  <si>
    <t>FALLECIDOS EN EL  ACCIDENTE</t>
  </si>
  <si>
    <t/>
  </si>
  <si>
    <t>NO RESPETAR SEÑAL DE ALTO</t>
  </si>
  <si>
    <t>EXCESO DE VELOCIDAD</t>
  </si>
  <si>
    <t>ESTADO DE EBRIEDAD</t>
  </si>
  <si>
    <t>CONCEPTOS</t>
  </si>
  <si>
    <t>RESPONSABLES</t>
  </si>
  <si>
    <t>AFECTADOS</t>
  </si>
  <si>
    <t>EN ESTADO DE EBRIEDAD</t>
  </si>
  <si>
    <t>COMPUTO</t>
  </si>
  <si>
    <t>JUEZ MUNICIPAL</t>
  </si>
  <si>
    <t>MINISTERIO PUBLICO</t>
  </si>
  <si>
    <t>Columna1</t>
  </si>
  <si>
    <t>HORA</t>
  </si>
  <si>
    <t>CAIDA DE PERSONA</t>
  </si>
  <si>
    <t>00:00 A 01:00</t>
  </si>
  <si>
    <t>01:00 A 02:00</t>
  </si>
  <si>
    <t>02:00 A 03:00</t>
  </si>
  <si>
    <t>03:00 A 04:00</t>
  </si>
  <si>
    <t>04:00 A 05:00</t>
  </si>
  <si>
    <t>05:00 A 06:00</t>
  </si>
  <si>
    <t>06:00 A 07:00</t>
  </si>
  <si>
    <t>07:00 A 08:00</t>
  </si>
  <si>
    <t>08:00 A 09:00</t>
  </si>
  <si>
    <t>09:00 A 10:00</t>
  </si>
  <si>
    <t>10:00 A 11:00</t>
  </si>
  <si>
    <t>11:00 A 12:00</t>
  </si>
  <si>
    <t>12:00 A 13:00</t>
  </si>
  <si>
    <t>13:00 A 14:00</t>
  </si>
  <si>
    <t>14:00 A 15:00</t>
  </si>
  <si>
    <t>15:00 A 16:00</t>
  </si>
  <si>
    <t>16:00 A 17:00</t>
  </si>
  <si>
    <t>17:00 A 18:00</t>
  </si>
  <si>
    <t>18:00 A 19:00</t>
  </si>
  <si>
    <t>19:00 A 20:00</t>
  </si>
  <si>
    <t>20:00 A 21:00</t>
  </si>
  <si>
    <t>21:00 A 22:00</t>
  </si>
  <si>
    <t>22:00 A 23:00</t>
  </si>
  <si>
    <t>23:00 A 00:00</t>
  </si>
  <si>
    <t>EDAD</t>
  </si>
  <si>
    <t>DE 18 A 20 AÑOS</t>
  </si>
  <si>
    <t>DE 21 A 25 AÑOS</t>
  </si>
  <si>
    <t>DE 26 A 30 AÑOS</t>
  </si>
  <si>
    <t>DE 31 A 35 AÑOS</t>
  </si>
  <si>
    <t>DE 36 A 40 AÑOS</t>
  </si>
  <si>
    <t>DE 41 A 45 AÑOS</t>
  </si>
  <si>
    <t>DE 46 A 50 AÑOS</t>
  </si>
  <si>
    <t>DE 51 A 55 AÑOS</t>
  </si>
  <si>
    <t>DE 56 A 60 AÑOS</t>
  </si>
  <si>
    <t>DE 61 A 65 AÑOS</t>
  </si>
  <si>
    <t>DE 66 A 70 AÑOS</t>
  </si>
  <si>
    <t>DE 71 A 75 AÑOS</t>
  </si>
  <si>
    <t>DE 76 A 80 AÑOS</t>
  </si>
  <si>
    <t>DE 81 A 85 AÑOS</t>
  </si>
  <si>
    <t>DE 86 A 90 AÑOS</t>
  </si>
  <si>
    <t>DE 91 A MAS</t>
  </si>
  <si>
    <t>MENOS DE 15 AÑOS</t>
  </si>
  <si>
    <t>DE 15 AÑOS</t>
  </si>
  <si>
    <t>DE 16 AÑOS</t>
  </si>
  <si>
    <t xml:space="preserve"> DE 17 AÑOS</t>
  </si>
  <si>
    <t>TOTAL MENOR DE EDAD</t>
  </si>
  <si>
    <t>NO SE IDENTIFICO LA EDAD</t>
  </si>
  <si>
    <t>VEHICULO</t>
  </si>
  <si>
    <t>CANTIDAD</t>
  </si>
  <si>
    <t>CON PLACAS DE CIRCULACION</t>
  </si>
  <si>
    <t>CON LICENCIA DE CONDUCIR</t>
  </si>
  <si>
    <t>CON TARJETA DE CIRCULACION</t>
  </si>
  <si>
    <t>CON PERMISO PARA CONDUCIR</t>
  </si>
  <si>
    <t>CON PLACAS DE OTRO ESTADO</t>
  </si>
  <si>
    <t>SIN NINGUN DOCUMENTO</t>
  </si>
  <si>
    <t>VEHICULO TIPO</t>
  </si>
  <si>
    <t>CARROS / CAMIONETA/ VAN/TAXIS/AUTOBUS</t>
  </si>
  <si>
    <t>MOTOCICLETAS</t>
  </si>
  <si>
    <t>CUATRIMOTO</t>
  </si>
  <si>
    <t>BICICLETA</t>
  </si>
  <si>
    <t>TRICICLO</t>
  </si>
  <si>
    <t>CARROMATO</t>
  </si>
  <si>
    <t>OTROS ( CARROMATO / MAQUINA DE TREN/ REMOLQUE/ RETROESCAVADORA/ SILLA DE RUEDAS)</t>
  </si>
  <si>
    <t>DE LAS 08:00 A LAS 15:00 HORAS</t>
  </si>
  <si>
    <t>DE LAS 15:00 A LAS 22:00 HORAS</t>
  </si>
  <si>
    <t>DE LAS 22:00 A LAS 08:00 HORAS</t>
  </si>
  <si>
    <t>HORARIO DE ACCIDENTES OCURRIDOS EN EL MES</t>
  </si>
  <si>
    <t xml:space="preserve">OTROS VEHICULOS PARTICIPANTES EN EL MES </t>
  </si>
  <si>
    <t>HOMBRE</t>
  </si>
  <si>
    <t>MUJER</t>
  </si>
  <si>
    <t>E.E.</t>
  </si>
  <si>
    <t>CRUCERO</t>
  </si>
  <si>
    <t>No. INCIDENTES</t>
  </si>
  <si>
    <t>CONDUCTORES RESPONSABLES EN ESTADO DE EBRIEDAD</t>
  </si>
  <si>
    <t>NO IDENTIF.</t>
  </si>
  <si>
    <t>FALTA DE PRECAUCIÓN</t>
  </si>
  <si>
    <t>ESTADO  DE EBRIEDAD</t>
  </si>
  <si>
    <t>TOTAL DE VEHÍCULOS PARTICIPANTES</t>
  </si>
  <si>
    <t>FALLAS MECÁNICAS</t>
  </si>
  <si>
    <t>DE 17 AÑOS</t>
  </si>
  <si>
    <t xml:space="preserve">INFORME DE CRUCEROS CON MAYOR INCIDENCIA  DE ACCIDENTES  </t>
  </si>
  <si>
    <t>TOTAL MAYORES DE EDAD</t>
  </si>
  <si>
    <t>CONDUCTORES MAYORES DE EDAD EN  ESTADO DE EBRIEDAD  INVOLUCRADOS  EN ACCIDENTES VIALES</t>
  </si>
  <si>
    <t xml:space="preserve">GENERO </t>
  </si>
  <si>
    <t>OBSERVACIÓN:   En un accidente víal puede participar  de 1  a   "n" automoviles motivo por el cual siempre  el número de participantes  será mayor   al número de accidentes</t>
  </si>
  <si>
    <t>Hombre Mayor</t>
  </si>
  <si>
    <t>Mujer Mayor</t>
  </si>
  <si>
    <t>Hombre Menor</t>
  </si>
  <si>
    <t>Mujer Menor</t>
  </si>
  <si>
    <t>CUMPLIDOS</t>
  </si>
  <si>
    <t>ACTIVIDAD</t>
  </si>
  <si>
    <t>AMONESTADOS</t>
  </si>
  <si>
    <t>PREESC. MÉDICA</t>
  </si>
  <si>
    <t>A.A.</t>
  </si>
  <si>
    <t>ALCANCE</t>
  </si>
  <si>
    <t>CORTE DE CIRCULACIÓN</t>
  </si>
  <si>
    <t>Columna2</t>
  </si>
  <si>
    <t>CRUZAR SIN PRECAUCIÓN</t>
  </si>
  <si>
    <t>SENTIDO CONTRARIO</t>
  </si>
  <si>
    <t>HUYO RESPONSABLE</t>
  </si>
  <si>
    <t>SEMAFORIZADOS</t>
  </si>
  <si>
    <t>NO SEMAFORIZADO</t>
  </si>
  <si>
    <t>OTROS MOTIVOS</t>
  </si>
  <si>
    <t>SEMAFORO EN ROJO</t>
  </si>
  <si>
    <t>OBJETOS EN EL CAMINO</t>
  </si>
  <si>
    <t>VEHICULOS OFICIALES (auto y moto)</t>
  </si>
  <si>
    <t>ABRIR LA PUERTA</t>
  </si>
  <si>
    <t>PERIFERICO</t>
  </si>
  <si>
    <t xml:space="preserve">HOMBRE MAYOR </t>
  </si>
  <si>
    <t>MUJER MAYOR</t>
  </si>
  <si>
    <t>HOMBRE MENOR</t>
  </si>
  <si>
    <t>MUJER MENOR</t>
  </si>
  <si>
    <t>COMPARATIVA DE  DETENIDOS  AGOSTO  2020 - 2021</t>
  </si>
  <si>
    <t>AGOSTO 2021</t>
  </si>
  <si>
    <t>AGOSTO 2020</t>
  </si>
  <si>
    <t>AGOSTO/20</t>
  </si>
  <si>
    <t>AGOSTO/21</t>
  </si>
  <si>
    <t xml:space="preserve">COMPARATIVO ACCIDENTES VIALES  </t>
  </si>
  <si>
    <t>AGOSTO 2021 - 2020</t>
  </si>
  <si>
    <t xml:space="preserve">COMPARATIVO DE CAUSAS DETERMINANTES </t>
  </si>
  <si>
    <t xml:space="preserve">COMPARATIVO DE  VEHÍCULOS DEL SERVICIOS PÚBLICO ( TAXIS ) </t>
  </si>
  <si>
    <t>QUE PARTICIPAN EN ACCIDENTE VIAL</t>
  </si>
  <si>
    <t xml:space="preserve">COMPARATIVO DE  VEHÍCULOS DEL SERVICIOS PÚBLICO ( AUTOBUSES ) </t>
  </si>
  <si>
    <t xml:space="preserve"> EDAD DE LOS CONDUCTORES QUE PARTICIPAN EN UN ACCIDENTE VIAL  EN EL MES DE  AGOSTO 2021</t>
  </si>
  <si>
    <t>ACCIDENTE VIAL POR HORA EN EL MES DE AGOSTO 2021</t>
  </si>
  <si>
    <t>ESTADO DE EBRIEDAD AGOSTO 2021</t>
  </si>
  <si>
    <t>EDAD DE LOS CONDUCTORES INVOLUCRADOS EN ESTADO DE EBRIEDAD</t>
  </si>
  <si>
    <t>DE AGOSTO 2021</t>
  </si>
  <si>
    <t>DOCUMENTACIÓN DE LOS VEHICULOS PARTICIPANTES EN ACCIDENTE VIAL EN EL MES DE AGOSTO 2021</t>
  </si>
  <si>
    <t>AGOSTO</t>
  </si>
  <si>
    <t>SALIDAS DIFERENTES A LA MULTA AGOSTO 2021</t>
  </si>
  <si>
    <t>MANIOBRA DE REVERSA</t>
  </si>
  <si>
    <t>PERDIDA DE CONTROL</t>
  </si>
  <si>
    <t>OTROS</t>
  </si>
  <si>
    <t>CALZADA ABASTOS Y BLVD. INDEPENDENCIA</t>
  </si>
  <si>
    <t xml:space="preserve">BLVD. INDEPENDENCIA Y CALZ. CUAUHTEMOC </t>
  </si>
  <si>
    <t>AV. PROLONGACION JUAREZ Y C. TORREON 2000</t>
  </si>
  <si>
    <t>BLVD. REVOLUCION Y C. TREVIÑO</t>
  </si>
  <si>
    <t xml:space="preserve">BLVD. TORREON-MATAMOROS Y CALZ. DIVISION DEL NORTE </t>
  </si>
  <si>
    <t>BLVD. REVOLUCION Y C. 38</t>
  </si>
  <si>
    <t>BLVD. PEDRO RDZ. TRIANA SOBRE PUENTE LAS JULIETAS</t>
  </si>
  <si>
    <t>PERIFERICO RAUL LOPEZ SANCHEZ Y BLVD. RIO NAZAS</t>
  </si>
  <si>
    <t>PERIFERICO RAUL LOPEZ SANCHEZ Y AV. PROLONGACION BRAVO OTE</t>
  </si>
  <si>
    <t>PERIFERICO RAUL LOPEZ SANCHEZ Y BLVD. EL TAJITO</t>
  </si>
  <si>
    <t>PERIFERICO RAUL LOPEZ SANCHEZ Y C. TORREON-SAN PEDRO</t>
  </si>
  <si>
    <t xml:space="preserve"> PERIFERICO RAUL LOPEZ SANCHEZ Y C. LA PERLA</t>
  </si>
  <si>
    <t xml:space="preserve"> PERIFERICO RAUL LOPEZ SANCHEZ Y AV. PROLONGACION JUAREZ OTE.</t>
  </si>
  <si>
    <t xml:space="preserve"> PERIFERICO RAUL LOPEZ SANCHEZ SOBRE PUENTE DEL CAMPESINO</t>
  </si>
  <si>
    <t xml:space="preserve"> PERIFERICO RAUL LOPEZ SANCHEZ Y CALLE NUEVE</t>
  </si>
  <si>
    <t xml:space="preserve"> PERIFERICO RAUL LOPEZ SANCHEZ FTE A PLAZA COMERCIAL DECATLON</t>
  </si>
  <si>
    <t xml:space="preserve"> PERIFERICO RAUL LOPEZ SANCHEZ FTE A LA FISCALIA</t>
  </si>
  <si>
    <t xml:space="preserve"> PERIFERICO RAUL LOPEZ SANCHEZ Y C. PASEO DE LOS ALAMOS</t>
  </si>
  <si>
    <t xml:space="preserve"> PERIFERICO RAUL LOPEZ SANCHEZ FTE. AL HOTEL SLEEP IN</t>
  </si>
  <si>
    <t xml:space="preserve"> PERIFERICO RAUL LOPEZ SANCHEZ FTE. A LLANTAS MICHELLIN </t>
  </si>
  <si>
    <t xml:space="preserve"> PERIFERICO RAUL LOPEZ SANCHEZ FTE A LA GAS DEL CAMPESINO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</si>
</sst>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[$€-2]* #,##0.00_-;\-[$€-2]* #,##0.00_-;_-[$€-2]* &quot;-&quot;??_-"/>
  </numFmts>
  <fonts count="3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sz val="11"/>
      <name val="Calibri"/>
      <family val="2"/>
      <scheme val="minor"/>
    </font>
    <font>
      <sz val="12"/>
      <color theme="1"/>
      <name val="Arial"/>
      <family val="2"/>
    </font>
    <font>
      <sz val="12"/>
      <name val="Arial Unicode MS"/>
      <family val="2"/>
    </font>
    <font>
      <b/>
      <sz val="12"/>
      <name val="Arial Unicode MS"/>
      <family val="2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3"/>
      <name val="Calibri"/>
      <family val="2"/>
      <scheme val="minor"/>
    </font>
    <font>
      <b/>
      <sz val="13"/>
      <color theme="0"/>
      <name val="Calibri"/>
      <family val="2"/>
      <scheme val="minor"/>
    </font>
    <font>
      <sz val="14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C00000"/>
      <name val="Calibri"/>
      <family val="2"/>
      <scheme val="minor"/>
    </font>
    <font>
      <sz val="10"/>
      <color rgb="FFC00000"/>
      <name val="Calibri"/>
      <family val="2"/>
      <scheme val="minor"/>
    </font>
    <font>
      <b/>
      <sz val="10"/>
      <name val="Calibri"/>
      <family val="2"/>
      <scheme val="minor"/>
    </font>
    <font>
      <b/>
      <sz val="18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3"/>
      <name val="Calibri"/>
      <family val="2"/>
      <scheme val="minor"/>
    </font>
    <font>
      <sz val="14"/>
      <color theme="1"/>
      <name val="Calibri"/>
      <family val="2"/>
      <scheme val="minor"/>
    </font>
    <font>
      <b/>
      <i/>
      <sz val="13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FFFF00"/>
        <bgColor indexed="64"/>
      </patternFill>
    </fill>
  </fills>
  <borders count="5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4">
    <xf numFmtId="0" fontId="0" fillId="0" borderId="0"/>
    <xf numFmtId="164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6" fillId="0" borderId="0"/>
    <xf numFmtId="0" fontId="5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1" fillId="0" borderId="0"/>
  </cellStyleXfs>
  <cellXfs count="267">
    <xf numFmtId="0" fontId="0" fillId="0" borderId="0" xfId="0"/>
    <xf numFmtId="0" fontId="7" fillId="0" borderId="0" xfId="0" applyFont="1" applyAlignment="1"/>
    <xf numFmtId="0" fontId="7" fillId="0" borderId="0" xfId="0" applyFont="1" applyAlignment="1">
      <alignment vertical="center"/>
    </xf>
    <xf numFmtId="0" fontId="10" fillId="0" borderId="0" xfId="2" applyFont="1" applyAlignment="1"/>
    <xf numFmtId="0" fontId="10" fillId="0" borderId="0" xfId="2" applyFont="1" applyBorder="1" applyAlignment="1">
      <alignment vertical="center"/>
    </xf>
    <xf numFmtId="0" fontId="10" fillId="0" borderId="0" xfId="2" applyFont="1" applyAlignment="1">
      <alignment vertical="center"/>
    </xf>
    <xf numFmtId="0" fontId="10" fillId="0" borderId="0" xfId="2" quotePrefix="1" applyFont="1" applyAlignment="1"/>
    <xf numFmtId="0" fontId="10" fillId="0" borderId="0" xfId="2" applyFont="1" applyBorder="1" applyAlignment="1"/>
    <xf numFmtId="0" fontId="10" fillId="0" borderId="0" xfId="2" quotePrefix="1" applyFont="1" applyAlignment="1">
      <alignment vertical="center"/>
    </xf>
    <xf numFmtId="0" fontId="10" fillId="0" borderId="0" xfId="0" applyFont="1" applyAlignment="1"/>
    <xf numFmtId="0" fontId="10" fillId="0" borderId="0" xfId="0" quotePrefix="1" applyFont="1" applyAlignment="1">
      <alignment vertical="center"/>
    </xf>
    <xf numFmtId="0" fontId="10" fillId="0" borderId="0" xfId="0" applyFont="1" applyAlignment="1">
      <alignment vertical="center"/>
    </xf>
    <xf numFmtId="0" fontId="9" fillId="0" borderId="0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center" vertical="center"/>
    </xf>
    <xf numFmtId="0" fontId="7" fillId="0" borderId="0" xfId="2" applyFont="1" applyAlignment="1"/>
    <xf numFmtId="0" fontId="7" fillId="0" borderId="0" xfId="2" applyFont="1" applyAlignment="1">
      <alignment vertical="center"/>
    </xf>
    <xf numFmtId="0" fontId="9" fillId="0" borderId="0" xfId="2" applyFont="1" applyBorder="1" applyAlignment="1">
      <alignment horizontal="center" vertical="center" wrapText="1"/>
    </xf>
    <xf numFmtId="3" fontId="9" fillId="0" borderId="0" xfId="2" applyNumberFormat="1" applyFont="1" applyBorder="1" applyAlignment="1">
      <alignment horizontal="center" vertical="center"/>
    </xf>
    <xf numFmtId="3" fontId="10" fillId="0" borderId="0" xfId="2" applyNumberFormat="1" applyFont="1" applyBorder="1" applyAlignment="1">
      <alignment horizontal="center" vertical="center"/>
    </xf>
    <xf numFmtId="0" fontId="10" fillId="0" borderId="0" xfId="2" applyFont="1" applyBorder="1" applyAlignment="1">
      <alignment horizontal="left" vertical="center" wrapText="1"/>
    </xf>
    <xf numFmtId="0" fontId="9" fillId="0" borderId="0" xfId="2" applyFont="1" applyFill="1" applyBorder="1" applyAlignment="1">
      <alignment horizontal="center" vertical="center" wrapText="1"/>
    </xf>
    <xf numFmtId="3" fontId="9" fillId="0" borderId="0" xfId="2" applyNumberFormat="1" applyFont="1" applyFill="1" applyBorder="1" applyAlignment="1">
      <alignment horizontal="center" vertical="center"/>
    </xf>
    <xf numFmtId="0" fontId="10" fillId="0" borderId="0" xfId="2" applyFont="1" applyFill="1" applyBorder="1" applyAlignment="1">
      <alignment horizontal="left" vertical="center" wrapText="1"/>
    </xf>
    <xf numFmtId="3" fontId="10" fillId="0" borderId="0" xfId="2" applyNumberFormat="1" applyFont="1" applyFill="1" applyBorder="1" applyAlignment="1">
      <alignment horizontal="center" vertical="center"/>
    </xf>
    <xf numFmtId="0" fontId="10" fillId="0" borderId="0" xfId="2" quotePrefix="1" applyFont="1" applyFill="1" applyBorder="1" applyAlignment="1">
      <alignment horizontal="left" vertical="center" wrapText="1"/>
    </xf>
    <xf numFmtId="0" fontId="7" fillId="0" borderId="0" xfId="2" applyFont="1" applyFill="1" applyBorder="1" applyAlignment="1"/>
    <xf numFmtId="0" fontId="9" fillId="0" borderId="0" xfId="2" quotePrefix="1" applyFont="1" applyFill="1" applyBorder="1" applyAlignment="1">
      <alignment horizontal="center" vertical="center"/>
    </xf>
    <xf numFmtId="0" fontId="7" fillId="0" borderId="0" xfId="2" applyFont="1" applyFill="1" applyBorder="1" applyAlignment="1">
      <alignment vertical="center"/>
    </xf>
    <xf numFmtId="0" fontId="10" fillId="0" borderId="0" xfId="2" applyFont="1" applyFill="1" applyBorder="1" applyAlignment="1">
      <alignment horizontal="center" vertical="center"/>
    </xf>
    <xf numFmtId="0" fontId="9" fillId="0" borderId="0" xfId="2" applyFont="1" applyFill="1" applyBorder="1" applyAlignment="1">
      <alignment horizontal="left" vertical="center" wrapText="1"/>
    </xf>
    <xf numFmtId="3" fontId="7" fillId="0" borderId="0" xfId="2" applyNumberFormat="1" applyFont="1" applyAlignment="1"/>
    <xf numFmtId="0" fontId="7" fillId="0" borderId="0" xfId="2" applyFont="1" applyFill="1" applyAlignment="1">
      <alignment vertical="center"/>
    </xf>
    <xf numFmtId="0" fontId="7" fillId="0" borderId="0" xfId="2" applyFont="1" applyFill="1" applyAlignment="1"/>
    <xf numFmtId="3" fontId="9" fillId="0" borderId="0" xfId="2" applyNumberFormat="1" applyFont="1" applyFill="1" applyBorder="1" applyAlignment="1">
      <alignment horizontal="center" vertical="center" wrapText="1"/>
    </xf>
    <xf numFmtId="0" fontId="7" fillId="2" borderId="0" xfId="2" applyFont="1" applyFill="1" applyAlignment="1"/>
    <xf numFmtId="0" fontId="9" fillId="0" borderId="0" xfId="2" applyFont="1" applyAlignment="1"/>
    <xf numFmtId="0" fontId="8" fillId="0" borderId="0" xfId="2" applyFont="1" applyFill="1" applyAlignment="1">
      <alignment horizontal="center" wrapText="1"/>
    </xf>
    <xf numFmtId="0" fontId="11" fillId="0" borderId="0" xfId="2" applyFont="1" applyAlignment="1"/>
    <xf numFmtId="0" fontId="7" fillId="2" borderId="0" xfId="0" applyFont="1" applyFill="1" applyBorder="1" applyAlignment="1"/>
    <xf numFmtId="0" fontId="8" fillId="2" borderId="0" xfId="0" applyFont="1" applyFill="1" applyBorder="1" applyAlignment="1">
      <alignment horizontal="center" vertical="center"/>
    </xf>
    <xf numFmtId="0" fontId="12" fillId="0" borderId="0" xfId="2" applyFont="1" applyAlignment="1"/>
    <xf numFmtId="0" fontId="12" fillId="0" borderId="0" xfId="0" applyFont="1" applyAlignment="1">
      <alignment vertical="center"/>
    </xf>
    <xf numFmtId="0" fontId="8" fillId="0" borderId="0" xfId="0" applyFont="1" applyAlignment="1">
      <alignment horizontal="center"/>
    </xf>
    <xf numFmtId="0" fontId="15" fillId="0" borderId="0" xfId="0" applyFont="1"/>
    <xf numFmtId="0" fontId="16" fillId="0" borderId="0" xfId="0" applyFont="1" applyAlignment="1">
      <alignment horizontal="center"/>
    </xf>
    <xf numFmtId="0" fontId="13" fillId="0" borderId="49" xfId="0" applyFont="1" applyBorder="1" applyAlignment="1">
      <alignment horizontal="center"/>
    </xf>
    <xf numFmtId="0" fontId="13" fillId="0" borderId="48" xfId="0" applyFont="1" applyBorder="1" applyAlignment="1">
      <alignment horizontal="center"/>
    </xf>
    <xf numFmtId="0" fontId="14" fillId="0" borderId="0" xfId="0" applyFont="1" applyBorder="1" applyAlignment="1">
      <alignment horizontal="center" vertical="center"/>
    </xf>
    <xf numFmtId="0" fontId="9" fillId="0" borderId="0" xfId="2" applyFont="1" applyFill="1" applyBorder="1" applyAlignment="1">
      <alignment vertical="center" wrapText="1"/>
    </xf>
    <xf numFmtId="0" fontId="10" fillId="0" borderId="0" xfId="0" applyFont="1" applyBorder="1" applyAlignment="1"/>
    <xf numFmtId="0" fontId="10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3" fontId="9" fillId="0" borderId="0" xfId="2" applyNumberFormat="1" applyFont="1" applyFill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23" fillId="0" borderId="7" xfId="0" applyFont="1" applyFill="1" applyBorder="1" applyAlignment="1">
      <alignment horizontal="center" vertical="center"/>
    </xf>
    <xf numFmtId="49" fontId="24" fillId="0" borderId="8" xfId="0" applyNumberFormat="1" applyFont="1" applyFill="1" applyBorder="1" applyAlignment="1">
      <alignment horizontal="center" vertical="center"/>
    </xf>
    <xf numFmtId="49" fontId="23" fillId="0" borderId="13" xfId="0" applyNumberFormat="1" applyFont="1" applyFill="1" applyBorder="1" applyAlignment="1">
      <alignment horizontal="center"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2" fillId="0" borderId="0" xfId="2" applyFont="1" applyAlignment="1"/>
    <xf numFmtId="0" fontId="19" fillId="0" borderId="7" xfId="2" applyFont="1" applyFill="1" applyBorder="1" applyAlignment="1">
      <alignment horizontal="center" vertical="center" wrapText="1"/>
    </xf>
    <xf numFmtId="49" fontId="19" fillId="0" borderId="13" xfId="2" applyNumberFormat="1" applyFont="1" applyFill="1" applyBorder="1" applyAlignment="1">
      <alignment horizontal="center" vertical="center"/>
    </xf>
    <xf numFmtId="49" fontId="19" fillId="0" borderId="19" xfId="0" applyNumberFormat="1" applyFont="1" applyFill="1" applyBorder="1" applyAlignment="1">
      <alignment horizontal="center" vertical="center"/>
    </xf>
    <xf numFmtId="0" fontId="21" fillId="0" borderId="0" xfId="2" applyFont="1" applyFill="1" applyBorder="1" applyAlignment="1">
      <alignment horizontal="center" vertical="center"/>
    </xf>
    <xf numFmtId="0" fontId="19" fillId="0" borderId="0" xfId="2" applyFont="1" applyAlignment="1"/>
    <xf numFmtId="0" fontId="19" fillId="0" borderId="17" xfId="2" applyFont="1" applyBorder="1" applyAlignment="1">
      <alignment vertical="center"/>
    </xf>
    <xf numFmtId="0" fontId="19" fillId="0" borderId="20" xfId="2" applyFont="1" applyBorder="1" applyAlignment="1">
      <alignment vertical="center"/>
    </xf>
    <xf numFmtId="0" fontId="18" fillId="0" borderId="40" xfId="2" applyFont="1" applyBorder="1" applyAlignment="1">
      <alignment horizontal="center" vertical="center" wrapText="1"/>
    </xf>
    <xf numFmtId="0" fontId="18" fillId="0" borderId="41" xfId="2" applyFont="1" applyBorder="1" applyAlignment="1">
      <alignment horizontal="center" vertical="center" wrapText="1"/>
    </xf>
    <xf numFmtId="0" fontId="18" fillId="0" borderId="42" xfId="2" applyFont="1" applyBorder="1" applyAlignment="1">
      <alignment horizontal="center" vertical="center" wrapText="1"/>
    </xf>
    <xf numFmtId="0" fontId="19" fillId="0" borderId="8" xfId="2" applyFont="1" applyBorder="1" applyAlignment="1">
      <alignment horizontal="center" vertical="center" wrapText="1"/>
    </xf>
    <xf numFmtId="0" fontId="19" fillId="0" borderId="2" xfId="2" applyFont="1" applyBorder="1" applyAlignment="1">
      <alignment horizontal="center" vertical="center" wrapText="1"/>
    </xf>
    <xf numFmtId="0" fontId="22" fillId="0" borderId="0" xfId="2" applyFont="1" applyFill="1" applyBorder="1" applyAlignment="1">
      <alignment vertical="center" wrapText="1"/>
    </xf>
    <xf numFmtId="0" fontId="26" fillId="0" borderId="38" xfId="2" applyFont="1" applyFill="1" applyBorder="1" applyAlignment="1">
      <alignment horizontal="center" vertical="center" wrapText="1" readingOrder="1"/>
    </xf>
    <xf numFmtId="0" fontId="19" fillId="2" borderId="5" xfId="2" applyFont="1" applyFill="1" applyBorder="1" applyAlignment="1">
      <alignment horizontal="center" vertical="center" wrapText="1"/>
    </xf>
    <xf numFmtId="0" fontId="27" fillId="0" borderId="38" xfId="2" applyFont="1" applyFill="1" applyBorder="1" applyAlignment="1">
      <alignment horizontal="center" vertical="center" wrapText="1" readingOrder="1"/>
    </xf>
    <xf numFmtId="0" fontId="28" fillId="0" borderId="38" xfId="2" applyFont="1" applyFill="1" applyBorder="1" applyAlignment="1">
      <alignment horizontal="center" vertical="center" wrapText="1" readingOrder="1"/>
    </xf>
    <xf numFmtId="0" fontId="19" fillId="0" borderId="11" xfId="2" applyFont="1" applyBorder="1" applyAlignment="1">
      <alignment horizontal="center" vertical="center" wrapText="1"/>
    </xf>
    <xf numFmtId="0" fontId="26" fillId="0" borderId="47" xfId="2" applyFont="1" applyFill="1" applyBorder="1" applyAlignment="1">
      <alignment horizontal="center" vertical="center" wrapText="1" readingOrder="1"/>
    </xf>
    <xf numFmtId="3" fontId="9" fillId="0" borderId="0" xfId="2" applyNumberFormat="1" applyFont="1" applyFill="1" applyBorder="1" applyAlignment="1">
      <alignment vertical="center"/>
    </xf>
    <xf numFmtId="0" fontId="26" fillId="0" borderId="3" xfId="2" applyFont="1" applyFill="1" applyBorder="1" applyAlignment="1">
      <alignment horizontal="center"/>
    </xf>
    <xf numFmtId="0" fontId="26" fillId="0" borderId="14" xfId="2" applyFont="1" applyFill="1" applyBorder="1" applyAlignment="1">
      <alignment horizontal="center"/>
    </xf>
    <xf numFmtId="0" fontId="26" fillId="0" borderId="34" xfId="2" applyFont="1" applyFill="1" applyBorder="1" applyAlignment="1">
      <alignment vertical="center"/>
    </xf>
    <xf numFmtId="0" fontId="26" fillId="0" borderId="35" xfId="2" applyFont="1" applyFill="1" applyBorder="1" applyAlignment="1">
      <alignment vertical="center"/>
    </xf>
    <xf numFmtId="0" fontId="19" fillId="0" borderId="20" xfId="2" applyFont="1" applyFill="1" applyBorder="1" applyAlignment="1">
      <alignment horizontal="center" vertical="center" wrapText="1"/>
    </xf>
    <xf numFmtId="3" fontId="19" fillId="0" borderId="4" xfId="2" applyNumberFormat="1" applyFont="1" applyFill="1" applyBorder="1" applyAlignment="1">
      <alignment horizontal="center" vertical="center"/>
    </xf>
    <xf numFmtId="0" fontId="19" fillId="0" borderId="23" xfId="2" applyFont="1" applyFill="1" applyBorder="1" applyAlignment="1">
      <alignment horizontal="center" vertical="center" wrapText="1"/>
    </xf>
    <xf numFmtId="3" fontId="19" fillId="0" borderId="24" xfId="2" applyNumberFormat="1" applyFont="1" applyFill="1" applyBorder="1" applyAlignment="1">
      <alignment horizontal="center" vertical="center"/>
    </xf>
    <xf numFmtId="0" fontId="26" fillId="0" borderId="1" xfId="2" applyFont="1" applyFill="1" applyBorder="1" applyAlignment="1"/>
    <xf numFmtId="3" fontId="19" fillId="0" borderId="1" xfId="2" applyNumberFormat="1" applyFont="1" applyFill="1" applyBorder="1" applyAlignment="1">
      <alignment horizontal="center" vertical="center"/>
    </xf>
    <xf numFmtId="0" fontId="26" fillId="0" borderId="32" xfId="2" applyFont="1" applyFill="1" applyBorder="1" applyAlignment="1"/>
    <xf numFmtId="3" fontId="19" fillId="0" borderId="32" xfId="2" applyNumberFormat="1" applyFont="1" applyFill="1" applyBorder="1" applyAlignment="1">
      <alignment horizontal="center" vertical="center"/>
    </xf>
    <xf numFmtId="0" fontId="18" fillId="0" borderId="17" xfId="2" applyFont="1" applyFill="1" applyBorder="1" applyAlignment="1">
      <alignment horizontal="center" vertical="center" wrapText="1"/>
    </xf>
    <xf numFmtId="3" fontId="18" fillId="0" borderId="19" xfId="2" applyNumberFormat="1" applyFont="1" applyFill="1" applyBorder="1" applyAlignment="1">
      <alignment horizontal="center" vertical="center" wrapText="1"/>
    </xf>
    <xf numFmtId="0" fontId="19" fillId="0" borderId="44" xfId="2" applyFont="1" applyFill="1" applyBorder="1" applyAlignment="1">
      <alignment horizontal="center" vertical="center" wrapText="1"/>
    </xf>
    <xf numFmtId="0" fontId="19" fillId="0" borderId="45" xfId="2" applyFont="1" applyFill="1" applyBorder="1" applyAlignment="1">
      <alignment horizontal="center" vertical="center" wrapText="1"/>
    </xf>
    <xf numFmtId="0" fontId="19" fillId="2" borderId="40" xfId="2" applyFont="1" applyFill="1" applyBorder="1" applyAlignment="1">
      <alignment horizontal="center" vertical="center" wrapText="1"/>
    </xf>
    <xf numFmtId="0" fontId="19" fillId="0" borderId="0" xfId="2" applyFont="1" applyFill="1" applyBorder="1" applyAlignment="1">
      <alignment horizontal="center" vertical="center" wrapText="1"/>
    </xf>
    <xf numFmtId="3" fontId="19" fillId="0" borderId="0" xfId="2" applyNumberFormat="1" applyFont="1" applyFill="1" applyBorder="1" applyAlignment="1">
      <alignment horizontal="center" vertical="center"/>
    </xf>
    <xf numFmtId="0" fontId="18" fillId="0" borderId="25" xfId="2" applyFont="1" applyFill="1" applyBorder="1" applyAlignment="1">
      <alignment horizontal="center" vertical="center" wrapText="1"/>
    </xf>
    <xf numFmtId="0" fontId="19" fillId="0" borderId="39" xfId="2" applyFont="1" applyFill="1" applyBorder="1" applyAlignment="1">
      <alignment horizontal="center" vertical="center" wrapText="1"/>
    </xf>
    <xf numFmtId="3" fontId="19" fillId="0" borderId="39" xfId="2" applyNumberFormat="1" applyFont="1" applyFill="1" applyBorder="1" applyAlignment="1">
      <alignment horizontal="center" vertical="center"/>
    </xf>
    <xf numFmtId="0" fontId="20" fillId="5" borderId="15" xfId="2" applyFont="1" applyFill="1" applyBorder="1" applyAlignment="1">
      <alignment horizontal="right" vertical="center" wrapText="1"/>
    </xf>
    <xf numFmtId="0" fontId="20" fillId="5" borderId="16" xfId="0" applyFont="1" applyFill="1" applyBorder="1" applyAlignment="1">
      <alignment horizontal="left" vertical="center" wrapText="1"/>
    </xf>
    <xf numFmtId="0" fontId="20" fillId="5" borderId="16" xfId="0" applyFont="1" applyFill="1" applyBorder="1" applyAlignment="1">
      <alignment vertical="center" wrapText="1"/>
    </xf>
    <xf numFmtId="0" fontId="26" fillId="0" borderId="17" xfId="2" applyFont="1" applyFill="1" applyBorder="1" applyAlignment="1">
      <alignment horizontal="center"/>
    </xf>
    <xf numFmtId="0" fontId="26" fillId="0" borderId="19" xfId="2" applyFont="1" applyFill="1" applyBorder="1" applyAlignment="1">
      <alignment horizontal="center"/>
    </xf>
    <xf numFmtId="0" fontId="26" fillId="0" borderId="23" xfId="2" applyFont="1" applyFill="1" applyBorder="1" applyAlignment="1">
      <alignment horizontal="center"/>
    </xf>
    <xf numFmtId="0" fontId="26" fillId="0" borderId="24" xfId="2" applyFont="1" applyFill="1" applyBorder="1" applyAlignment="1">
      <alignment horizontal="center"/>
    </xf>
    <xf numFmtId="0" fontId="25" fillId="0" borderId="7" xfId="0" applyFont="1" applyBorder="1" applyAlignment="1">
      <alignment horizontal="center" vertical="center"/>
    </xf>
    <xf numFmtId="49" fontId="25" fillId="0" borderId="8" xfId="0" applyNumberFormat="1" applyFont="1" applyBorder="1" applyAlignment="1">
      <alignment horizontal="center" vertical="center"/>
    </xf>
    <xf numFmtId="49" fontId="25" fillId="0" borderId="13" xfId="0" applyNumberFormat="1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19" fillId="0" borderId="44" xfId="2" applyFont="1" applyBorder="1" applyAlignment="1">
      <alignment vertical="center"/>
    </xf>
    <xf numFmtId="0" fontId="19" fillId="0" borderId="17" xfId="2" applyFont="1" applyFill="1" applyBorder="1" applyAlignment="1">
      <alignment horizontal="center" vertical="center"/>
    </xf>
    <xf numFmtId="49" fontId="19" fillId="0" borderId="18" xfId="0" applyNumberFormat="1" applyFont="1" applyFill="1" applyBorder="1" applyAlignment="1">
      <alignment horizontal="center" vertical="center"/>
    </xf>
    <xf numFmtId="0" fontId="26" fillId="0" borderId="52" xfId="2" applyFont="1" applyFill="1" applyBorder="1" applyAlignment="1">
      <alignment horizontal="center" vertical="center" wrapText="1" readingOrder="1"/>
    </xf>
    <xf numFmtId="0" fontId="18" fillId="0" borderId="26" xfId="2" applyFont="1" applyFill="1" applyBorder="1" applyAlignment="1">
      <alignment horizontal="center" vertical="center" wrapText="1"/>
    </xf>
    <xf numFmtId="0" fontId="18" fillId="0" borderId="27" xfId="2" applyFont="1" applyFill="1" applyBorder="1" applyAlignment="1">
      <alignment horizontal="center" vertical="center" wrapText="1"/>
    </xf>
    <xf numFmtId="0" fontId="17" fillId="0" borderId="25" xfId="2" applyFont="1" applyFill="1" applyBorder="1" applyAlignment="1">
      <alignment horizontal="center" vertical="center" wrapText="1"/>
    </xf>
    <xf numFmtId="0" fontId="17" fillId="0" borderId="27" xfId="2" applyFont="1" applyFill="1" applyBorder="1" applyAlignment="1">
      <alignment horizontal="center" vertical="center" wrapText="1"/>
    </xf>
    <xf numFmtId="0" fontId="29" fillId="0" borderId="7" xfId="2" applyFont="1" applyFill="1" applyBorder="1" applyAlignment="1">
      <alignment horizontal="center" vertical="center"/>
    </xf>
    <xf numFmtId="0" fontId="29" fillId="0" borderId="13" xfId="2" applyFont="1" applyFill="1" applyBorder="1" applyAlignment="1">
      <alignment horizontal="center" vertical="center"/>
    </xf>
    <xf numFmtId="0" fontId="26" fillId="0" borderId="6" xfId="2" applyFont="1" applyFill="1" applyBorder="1" applyAlignment="1">
      <alignment horizontal="center" vertical="center"/>
    </xf>
    <xf numFmtId="0" fontId="26" fillId="0" borderId="10" xfId="2" applyFont="1" applyFill="1" applyBorder="1" applyAlignment="1">
      <alignment horizontal="center" vertical="center"/>
    </xf>
    <xf numFmtId="0" fontId="19" fillId="2" borderId="11" xfId="2" applyFont="1" applyFill="1" applyBorder="1" applyAlignment="1">
      <alignment horizontal="center" vertical="center" wrapText="1"/>
    </xf>
    <xf numFmtId="3" fontId="19" fillId="2" borderId="11" xfId="2" applyNumberFormat="1" applyFont="1" applyFill="1" applyBorder="1" applyAlignment="1">
      <alignment horizontal="center" vertical="center"/>
    </xf>
    <xf numFmtId="3" fontId="18" fillId="0" borderId="27" xfId="2" applyNumberFormat="1" applyFont="1" applyFill="1" applyBorder="1" applyAlignment="1">
      <alignment horizontal="center" vertical="center" wrapText="1"/>
    </xf>
    <xf numFmtId="0" fontId="19" fillId="0" borderId="43" xfId="2" applyFont="1" applyFill="1" applyBorder="1" applyAlignment="1">
      <alignment horizontal="center" vertical="center" wrapText="1"/>
    </xf>
    <xf numFmtId="0" fontId="23" fillId="0" borderId="6" xfId="0" applyFont="1" applyBorder="1" applyAlignment="1">
      <alignment horizontal="left" vertical="center" wrapText="1"/>
    </xf>
    <xf numFmtId="0" fontId="23" fillId="0" borderId="10" xfId="0" applyFont="1" applyBorder="1" applyAlignment="1">
      <alignment horizontal="left" vertical="center" wrapText="1"/>
    </xf>
    <xf numFmtId="0" fontId="23" fillId="0" borderId="7" xfId="0" applyFont="1" applyBorder="1" applyAlignment="1">
      <alignment horizontal="left" vertical="center" wrapText="1"/>
    </xf>
    <xf numFmtId="0" fontId="23" fillId="0" borderId="10" xfId="0" quotePrefix="1" applyFont="1" applyBorder="1" applyAlignment="1">
      <alignment horizontal="left" vertical="center" wrapText="1"/>
    </xf>
    <xf numFmtId="0" fontId="31" fillId="0" borderId="11" xfId="0" applyFont="1" applyBorder="1" applyAlignment="1">
      <alignment horizontal="center" vertical="center"/>
    </xf>
    <xf numFmtId="0" fontId="31" fillId="0" borderId="14" xfId="0" applyFont="1" applyBorder="1" applyAlignment="1">
      <alignment horizontal="center" vertical="center"/>
    </xf>
    <xf numFmtId="0" fontId="31" fillId="0" borderId="8" xfId="0" applyFont="1" applyBorder="1" applyAlignment="1">
      <alignment horizontal="center" vertical="center"/>
    </xf>
    <xf numFmtId="0" fontId="31" fillId="0" borderId="13" xfId="0" applyFont="1" applyBorder="1" applyAlignment="1">
      <alignment horizontal="center" vertical="center"/>
    </xf>
    <xf numFmtId="0" fontId="25" fillId="0" borderId="2" xfId="0" applyFont="1" applyBorder="1" applyAlignment="1">
      <alignment horizontal="center" vertical="center"/>
    </xf>
    <xf numFmtId="0" fontId="25" fillId="0" borderId="3" xfId="0" applyFont="1" applyBorder="1" applyAlignment="1">
      <alignment horizontal="center" vertical="center"/>
    </xf>
    <xf numFmtId="0" fontId="25" fillId="0" borderId="11" xfId="0" applyFont="1" applyBorder="1" applyAlignment="1">
      <alignment horizontal="center" vertical="center"/>
    </xf>
    <xf numFmtId="0" fontId="25" fillId="0" borderId="14" xfId="0" applyFont="1" applyBorder="1" applyAlignment="1">
      <alignment horizontal="center" vertical="center"/>
    </xf>
    <xf numFmtId="0" fontId="34" fillId="0" borderId="2" xfId="2" applyFont="1" applyFill="1" applyBorder="1" applyAlignment="1">
      <alignment horizontal="center" vertical="center"/>
    </xf>
    <xf numFmtId="0" fontId="23" fillId="0" borderId="6" xfId="2" applyFont="1" applyFill="1" applyBorder="1" applyAlignment="1">
      <alignment vertical="center" wrapText="1"/>
    </xf>
    <xf numFmtId="0" fontId="33" fillId="0" borderId="0" xfId="2" applyFont="1" applyFill="1" applyBorder="1" applyAlignment="1">
      <alignment vertical="center" wrapText="1"/>
    </xf>
    <xf numFmtId="0" fontId="23" fillId="0" borderId="19" xfId="2" applyFont="1" applyBorder="1" applyAlignment="1">
      <alignment horizontal="center" vertical="center"/>
    </xf>
    <xf numFmtId="0" fontId="23" fillId="0" borderId="4" xfId="2" applyFont="1" applyBorder="1" applyAlignment="1">
      <alignment horizontal="center" vertical="center"/>
    </xf>
    <xf numFmtId="0" fontId="23" fillId="0" borderId="12" xfId="2" applyFont="1" applyBorder="1" applyAlignment="1">
      <alignment horizontal="center" vertical="center"/>
    </xf>
    <xf numFmtId="0" fontId="23" fillId="0" borderId="20" xfId="2" applyFont="1" applyFill="1" applyBorder="1" applyAlignment="1">
      <alignment vertical="center" wrapText="1"/>
    </xf>
    <xf numFmtId="0" fontId="23" fillId="0" borderId="23" xfId="2" applyFont="1" applyFill="1" applyBorder="1" applyAlignment="1">
      <alignment vertical="center" wrapText="1"/>
    </xf>
    <xf numFmtId="0" fontId="23" fillId="0" borderId="0" xfId="2" applyFont="1" applyFill="1" applyBorder="1" applyAlignment="1">
      <alignment vertical="center" wrapText="1"/>
    </xf>
    <xf numFmtId="0" fontId="34" fillId="0" borderId="4" xfId="2" applyFont="1" applyFill="1" applyBorder="1" applyAlignment="1">
      <alignment horizontal="center" vertical="center"/>
    </xf>
    <xf numFmtId="0" fontId="34" fillId="0" borderId="21" xfId="2" applyFont="1" applyFill="1" applyBorder="1" applyAlignment="1">
      <alignment horizontal="center" vertical="center"/>
    </xf>
    <xf numFmtId="0" fontId="34" fillId="0" borderId="24" xfId="2" applyFont="1" applyFill="1" applyBorder="1" applyAlignment="1">
      <alignment horizontal="center" vertical="center"/>
    </xf>
    <xf numFmtId="0" fontId="34" fillId="0" borderId="0" xfId="2" applyFont="1" applyFill="1" applyAlignment="1">
      <alignment horizontal="center" vertical="center"/>
    </xf>
    <xf numFmtId="0" fontId="23" fillId="0" borderId="8" xfId="2" applyFont="1" applyBorder="1" applyAlignment="1">
      <alignment horizontal="center" vertical="center" wrapText="1"/>
    </xf>
    <xf numFmtId="0" fontId="23" fillId="0" borderId="2" xfId="2" applyFont="1" applyBorder="1" applyAlignment="1">
      <alignment horizontal="center" vertical="center" wrapText="1"/>
    </xf>
    <xf numFmtId="0" fontId="23" fillId="0" borderId="5" xfId="2" applyFont="1" applyBorder="1" applyAlignment="1">
      <alignment horizontal="center" vertical="center" wrapText="1"/>
    </xf>
    <xf numFmtId="0" fontId="23" fillId="0" borderId="39" xfId="2" applyFont="1" applyBorder="1" applyAlignment="1">
      <alignment horizontal="center" vertical="center" wrapText="1"/>
    </xf>
    <xf numFmtId="0" fontId="23" fillId="0" borderId="5" xfId="2" applyFont="1" applyBorder="1" applyAlignment="1">
      <alignment horizontal="left" vertical="center" wrapText="1"/>
    </xf>
    <xf numFmtId="0" fontId="23" fillId="0" borderId="0" xfId="2" applyFont="1" applyBorder="1" applyAlignment="1">
      <alignment horizontal="left" vertical="center" wrapText="1"/>
    </xf>
    <xf numFmtId="0" fontId="33" fillId="0" borderId="28" xfId="2" applyFont="1" applyFill="1" applyBorder="1" applyAlignment="1">
      <alignment horizontal="center" vertical="center" wrapText="1"/>
    </xf>
    <xf numFmtId="3" fontId="25" fillId="0" borderId="8" xfId="2" applyNumberFormat="1" applyFont="1" applyBorder="1" applyAlignment="1">
      <alignment horizontal="center" vertical="center"/>
    </xf>
    <xf numFmtId="3" fontId="25" fillId="0" borderId="2" xfId="2" applyNumberFormat="1" applyFont="1" applyBorder="1" applyAlignment="1">
      <alignment horizontal="center" vertical="center"/>
    </xf>
    <xf numFmtId="3" fontId="25" fillId="0" borderId="5" xfId="2" applyNumberFormat="1" applyFont="1" applyBorder="1" applyAlignment="1">
      <alignment horizontal="center" vertical="center"/>
    </xf>
    <xf numFmtId="3" fontId="25" fillId="0" borderId="39" xfId="2" applyNumberFormat="1" applyFont="1" applyBorder="1" applyAlignment="1">
      <alignment horizontal="center" vertical="center"/>
    </xf>
    <xf numFmtId="3" fontId="25" fillId="0" borderId="2" xfId="2" quotePrefix="1" applyNumberFormat="1" applyFont="1" applyBorder="1" applyAlignment="1">
      <alignment horizontal="center" vertical="center"/>
    </xf>
    <xf numFmtId="3" fontId="25" fillId="0" borderId="0" xfId="2" applyNumberFormat="1" applyFont="1" applyBorder="1" applyAlignment="1">
      <alignment horizontal="center" vertical="center"/>
    </xf>
    <xf numFmtId="0" fontId="31" fillId="0" borderId="29" xfId="2" applyFont="1" applyFill="1" applyBorder="1" applyAlignment="1">
      <alignment horizontal="center" vertical="center" wrapText="1"/>
    </xf>
    <xf numFmtId="3" fontId="31" fillId="0" borderId="29" xfId="2" applyNumberFormat="1" applyFont="1" applyFill="1" applyBorder="1" applyAlignment="1">
      <alignment horizontal="center" vertical="center"/>
    </xf>
    <xf numFmtId="3" fontId="31" fillId="0" borderId="30" xfId="2" applyNumberFormat="1" applyFont="1" applyFill="1" applyBorder="1" applyAlignment="1">
      <alignment horizontal="center" vertical="center"/>
    </xf>
    <xf numFmtId="0" fontId="25" fillId="0" borderId="52" xfId="2" applyFont="1" applyFill="1" applyBorder="1" applyAlignment="1">
      <alignment horizontal="center" vertical="center" wrapText="1" readingOrder="1"/>
    </xf>
    <xf numFmtId="3" fontId="32" fillId="0" borderId="13" xfId="2" applyNumberFormat="1" applyFont="1" applyFill="1" applyBorder="1" applyAlignment="1">
      <alignment horizontal="center" vertical="center"/>
    </xf>
    <xf numFmtId="0" fontId="25" fillId="0" borderId="38" xfId="2" applyFont="1" applyFill="1" applyBorder="1" applyAlignment="1">
      <alignment horizontal="center" vertical="center" wrapText="1" readingOrder="1"/>
    </xf>
    <xf numFmtId="3" fontId="32" fillId="0" borderId="3" xfId="2" applyNumberFormat="1" applyFont="1" applyFill="1" applyBorder="1" applyAlignment="1">
      <alignment horizontal="center" vertical="center"/>
    </xf>
    <xf numFmtId="3" fontId="25" fillId="2" borderId="5" xfId="2" applyNumberFormat="1" applyFont="1" applyFill="1" applyBorder="1" applyAlignment="1">
      <alignment horizontal="center" vertical="center"/>
    </xf>
    <xf numFmtId="3" fontId="31" fillId="2" borderId="14" xfId="2" applyNumberFormat="1" applyFont="1" applyFill="1" applyBorder="1" applyAlignment="1">
      <alignment horizontal="center" vertical="center"/>
    </xf>
    <xf numFmtId="0" fontId="23" fillId="0" borderId="8" xfId="2" applyFont="1" applyFill="1" applyBorder="1" applyAlignment="1">
      <alignment horizontal="center" vertical="center" wrapText="1"/>
    </xf>
    <xf numFmtId="0" fontId="23" fillId="0" borderId="2" xfId="2" applyFont="1" applyFill="1" applyBorder="1" applyAlignment="1">
      <alignment horizontal="center" vertical="center" wrapText="1"/>
    </xf>
    <xf numFmtId="20" fontId="23" fillId="0" borderId="2" xfId="2" applyNumberFormat="1" applyFont="1" applyFill="1" applyBorder="1" applyAlignment="1">
      <alignment horizontal="center" vertical="center" wrapText="1"/>
    </xf>
    <xf numFmtId="0" fontId="23" fillId="2" borderId="5" xfId="2" applyFont="1" applyFill="1" applyBorder="1" applyAlignment="1">
      <alignment horizontal="center" vertical="center" wrapText="1"/>
    </xf>
    <xf numFmtId="0" fontId="25" fillId="0" borderId="38" xfId="2" quotePrefix="1" applyFont="1" applyFill="1" applyBorder="1" applyAlignment="1">
      <alignment horizontal="center" vertical="center" wrapText="1" readingOrder="1"/>
    </xf>
    <xf numFmtId="0" fontId="25" fillId="0" borderId="2" xfId="2" applyFont="1" applyFill="1" applyBorder="1" applyAlignment="1">
      <alignment horizontal="center" vertical="center"/>
    </xf>
    <xf numFmtId="0" fontId="13" fillId="6" borderId="19" xfId="0" applyFont="1" applyFill="1" applyBorder="1" applyAlignment="1">
      <alignment horizontal="center"/>
    </xf>
    <xf numFmtId="0" fontId="17" fillId="6" borderId="19" xfId="0" applyFont="1" applyFill="1" applyBorder="1" applyAlignment="1">
      <alignment horizontal="center" vertical="center"/>
    </xf>
    <xf numFmtId="0" fontId="13" fillId="6" borderId="16" xfId="0" applyFont="1" applyFill="1" applyBorder="1" applyAlignment="1">
      <alignment horizontal="center"/>
    </xf>
    <xf numFmtId="0" fontId="19" fillId="0" borderId="20" xfId="0" applyFont="1" applyBorder="1" applyAlignment="1">
      <alignment horizontal="left"/>
    </xf>
    <xf numFmtId="0" fontId="25" fillId="0" borderId="4" xfId="0" applyFont="1" applyBorder="1" applyAlignment="1">
      <alignment horizontal="center"/>
    </xf>
    <xf numFmtId="0" fontId="25" fillId="0" borderId="8" xfId="0" applyFont="1" applyBorder="1" applyAlignment="1">
      <alignment horizontal="center" wrapText="1"/>
    </xf>
    <xf numFmtId="0" fontId="25" fillId="0" borderId="11" xfId="0" applyFont="1" applyBorder="1" applyAlignment="1">
      <alignment horizontal="center" wrapText="1"/>
    </xf>
    <xf numFmtId="0" fontId="25" fillId="0" borderId="2" xfId="0" applyFont="1" applyBorder="1" applyAlignment="1">
      <alignment horizontal="center" wrapText="1"/>
    </xf>
    <xf numFmtId="0" fontId="25" fillId="0" borderId="2" xfId="0" applyFont="1" applyBorder="1" applyAlignment="1">
      <alignment horizontal="center"/>
    </xf>
    <xf numFmtId="0" fontId="19" fillId="0" borderId="7" xfId="0" applyFont="1" applyBorder="1" applyAlignment="1">
      <alignment horizontal="left" wrapText="1"/>
    </xf>
    <xf numFmtId="0" fontId="19" fillId="0" borderId="10" xfId="0" applyFont="1" applyBorder="1" applyAlignment="1">
      <alignment horizontal="left" wrapText="1"/>
    </xf>
    <xf numFmtId="0" fontId="19" fillId="0" borderId="6" xfId="0" applyFont="1" applyBorder="1" applyAlignment="1">
      <alignment horizontal="left" wrapText="1"/>
    </xf>
    <xf numFmtId="0" fontId="19" fillId="0" borderId="6" xfId="0" applyFont="1" applyBorder="1" applyAlignment="1">
      <alignment horizontal="left"/>
    </xf>
    <xf numFmtId="0" fontId="33" fillId="6" borderId="17" xfId="0" applyFont="1" applyFill="1" applyBorder="1" applyAlignment="1">
      <alignment horizontal="center" vertical="center"/>
    </xf>
    <xf numFmtId="0" fontId="33" fillId="6" borderId="22" xfId="0" applyFont="1" applyFill="1" applyBorder="1" applyAlignment="1">
      <alignment horizontal="center"/>
    </xf>
    <xf numFmtId="3" fontId="31" fillId="0" borderId="2" xfId="2" applyNumberFormat="1" applyFont="1" applyBorder="1" applyAlignment="1">
      <alignment horizontal="center" vertical="center"/>
    </xf>
    <xf numFmtId="0" fontId="23" fillId="0" borderId="2" xfId="0" applyFont="1" applyBorder="1" applyAlignment="1">
      <alignment horizontal="center"/>
    </xf>
    <xf numFmtId="0" fontId="25" fillId="0" borderId="0" xfId="0" applyFont="1" applyFill="1" applyBorder="1" applyAlignment="1">
      <alignment horizontal="left" vertical="center" wrapText="1"/>
    </xf>
    <xf numFmtId="0" fontId="23" fillId="0" borderId="6" xfId="0" applyFont="1" applyFill="1" applyBorder="1" applyAlignment="1">
      <alignment horizontal="left" vertical="center" wrapText="1"/>
    </xf>
    <xf numFmtId="0" fontId="23" fillId="0" borderId="6" xfId="0" quotePrefix="1" applyFont="1" applyFill="1" applyBorder="1" applyAlignment="1">
      <alignment horizontal="left" vertical="center" wrapText="1"/>
    </xf>
    <xf numFmtId="0" fontId="33" fillId="0" borderId="17" xfId="0" applyFont="1" applyBorder="1" applyAlignment="1">
      <alignment horizontal="right" vertical="center" wrapText="1"/>
    </xf>
    <xf numFmtId="0" fontId="33" fillId="4" borderId="20" xfId="0" applyFont="1" applyFill="1" applyBorder="1" applyAlignment="1">
      <alignment horizontal="right" vertical="center" wrapText="1"/>
    </xf>
    <xf numFmtId="0" fontId="33" fillId="0" borderId="20" xfId="0" applyFont="1" applyBorder="1" applyAlignment="1">
      <alignment horizontal="right" vertical="center"/>
    </xf>
    <xf numFmtId="0" fontId="33" fillId="4" borderId="23" xfId="0" applyFont="1" applyFill="1" applyBorder="1" applyAlignment="1">
      <alignment horizontal="right" vertical="center"/>
    </xf>
    <xf numFmtId="0" fontId="34" fillId="0" borderId="2" xfId="0" applyFont="1" applyFill="1" applyBorder="1" applyAlignment="1">
      <alignment horizontal="center" vertical="center"/>
    </xf>
    <xf numFmtId="0" fontId="34" fillId="0" borderId="3" xfId="0" applyFont="1" applyFill="1" applyBorder="1" applyAlignment="1">
      <alignment horizontal="center" vertical="center"/>
    </xf>
    <xf numFmtId="3" fontId="34" fillId="0" borderId="3" xfId="0" applyNumberFormat="1" applyFont="1" applyFill="1" applyBorder="1" applyAlignment="1">
      <alignment horizontal="center" vertical="center"/>
    </xf>
    <xf numFmtId="0" fontId="34" fillId="0" borderId="0" xfId="0" applyFont="1" applyFill="1" applyBorder="1" applyAlignment="1">
      <alignment horizontal="center" vertical="center"/>
    </xf>
    <xf numFmtId="0" fontId="25" fillId="0" borderId="19" xfId="0" applyFont="1" applyBorder="1" applyAlignment="1">
      <alignment horizontal="center" vertical="center"/>
    </xf>
    <xf numFmtId="0" fontId="25" fillId="4" borderId="4" xfId="0" applyFont="1" applyFill="1" applyBorder="1" applyAlignment="1">
      <alignment horizontal="center" vertical="center"/>
    </xf>
    <xf numFmtId="0" fontId="25" fillId="0" borderId="4" xfId="0" applyFont="1" applyBorder="1" applyAlignment="1">
      <alignment horizontal="center" vertical="center"/>
    </xf>
    <xf numFmtId="0" fontId="25" fillId="4" borderId="24" xfId="0" applyFont="1" applyFill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 wrapText="1"/>
    </xf>
    <xf numFmtId="0" fontId="31" fillId="0" borderId="6" xfId="0" applyFont="1" applyBorder="1" applyAlignment="1">
      <alignment vertical="center"/>
    </xf>
    <xf numFmtId="0" fontId="23" fillId="0" borderId="3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23" fillId="0" borderId="11" xfId="0" applyFont="1" applyBorder="1" applyAlignment="1">
      <alignment horizontal="center"/>
    </xf>
    <xf numFmtId="0" fontId="33" fillId="6" borderId="25" xfId="0" applyFont="1" applyFill="1" applyBorder="1" applyAlignment="1">
      <alignment horizontal="right" vertical="center" wrapText="1"/>
    </xf>
    <xf numFmtId="0" fontId="31" fillId="6" borderId="26" xfId="0" applyFont="1" applyFill="1" applyBorder="1" applyAlignment="1">
      <alignment horizontal="center" vertical="center"/>
    </xf>
    <xf numFmtId="0" fontId="31" fillId="6" borderId="27" xfId="0" applyFont="1" applyFill="1" applyBorder="1" applyAlignment="1">
      <alignment horizontal="center" vertical="center"/>
    </xf>
    <xf numFmtId="0" fontId="33" fillId="6" borderId="25" xfId="2" applyFont="1" applyFill="1" applyBorder="1" applyAlignment="1">
      <alignment horizontal="right" vertical="center" wrapText="1"/>
    </xf>
    <xf numFmtId="0" fontId="32" fillId="6" borderId="26" xfId="2" applyFont="1" applyFill="1" applyBorder="1" applyAlignment="1">
      <alignment horizontal="center" vertical="center"/>
    </xf>
    <xf numFmtId="0" fontId="32" fillId="6" borderId="27" xfId="2" applyFont="1" applyFill="1" applyBorder="1" applyAlignment="1">
      <alignment horizontal="center" vertical="center"/>
    </xf>
    <xf numFmtId="0" fontId="19" fillId="6" borderId="25" xfId="2" applyFont="1" applyFill="1" applyBorder="1" applyAlignment="1"/>
    <xf numFmtId="0" fontId="33" fillId="6" borderId="27" xfId="2" applyFont="1" applyFill="1" applyBorder="1" applyAlignment="1">
      <alignment horizontal="center"/>
    </xf>
    <xf numFmtId="0" fontId="33" fillId="6" borderId="25" xfId="2" applyFont="1" applyFill="1" applyBorder="1" applyAlignment="1">
      <alignment horizontal="center" vertical="center" wrapText="1"/>
    </xf>
    <xf numFmtId="3" fontId="31" fillId="6" borderId="26" xfId="2" applyNumberFormat="1" applyFont="1" applyFill="1" applyBorder="1" applyAlignment="1">
      <alignment horizontal="center" vertical="center"/>
    </xf>
    <xf numFmtId="3" fontId="31" fillId="6" borderId="27" xfId="2" applyNumberFormat="1" applyFont="1" applyFill="1" applyBorder="1" applyAlignment="1">
      <alignment horizontal="center" vertical="center"/>
    </xf>
    <xf numFmtId="0" fontId="33" fillId="6" borderId="28" xfId="2" applyFont="1" applyFill="1" applyBorder="1" applyAlignment="1">
      <alignment horizontal="center" vertical="center" wrapText="1"/>
    </xf>
    <xf numFmtId="3" fontId="31" fillId="6" borderId="26" xfId="2" applyNumberFormat="1" applyFont="1" applyFill="1" applyBorder="1" applyAlignment="1">
      <alignment horizontal="center" vertical="center" wrapText="1"/>
    </xf>
    <xf numFmtId="0" fontId="18" fillId="6" borderId="25" xfId="2" applyFont="1" applyFill="1" applyBorder="1" applyAlignment="1">
      <alignment horizontal="center" vertical="center" wrapText="1"/>
    </xf>
    <xf numFmtId="3" fontId="31" fillId="6" borderId="27" xfId="2" applyNumberFormat="1" applyFont="1" applyFill="1" applyBorder="1" applyAlignment="1">
      <alignment horizontal="center" vertical="center" wrapText="1"/>
    </xf>
    <xf numFmtId="3" fontId="25" fillId="0" borderId="9" xfId="2" applyNumberFormat="1" applyFont="1" applyFill="1" applyBorder="1" applyAlignment="1">
      <alignment horizontal="center" vertical="center"/>
    </xf>
    <xf numFmtId="3" fontId="25" fillId="0" borderId="4" xfId="2" applyNumberFormat="1" applyFont="1" applyFill="1" applyBorder="1" applyAlignment="1">
      <alignment horizontal="center" vertical="center"/>
    </xf>
    <xf numFmtId="3" fontId="25" fillId="0" borderId="24" xfId="2" applyNumberFormat="1" applyFont="1" applyFill="1" applyBorder="1" applyAlignment="1">
      <alignment horizontal="center" vertical="center"/>
    </xf>
    <xf numFmtId="3" fontId="25" fillId="0" borderId="4" xfId="2" applyNumberFormat="1" applyFont="1" applyFill="1" applyBorder="1" applyAlignment="1">
      <alignment horizontal="center" vertical="center" wrapText="1"/>
    </xf>
    <xf numFmtId="3" fontId="25" fillId="0" borderId="12" xfId="2" applyNumberFormat="1" applyFont="1" applyFill="1" applyBorder="1" applyAlignment="1">
      <alignment horizontal="center" vertical="center"/>
    </xf>
    <xf numFmtId="3" fontId="25" fillId="0" borderId="46" xfId="2" applyNumberFormat="1" applyFont="1" applyFill="1" applyBorder="1" applyAlignment="1">
      <alignment horizontal="center" vertical="center"/>
    </xf>
    <xf numFmtId="3" fontId="25" fillId="2" borderId="42" xfId="2" applyNumberFormat="1" applyFont="1" applyFill="1" applyBorder="1" applyAlignment="1">
      <alignment horizontal="center" vertical="center"/>
    </xf>
    <xf numFmtId="3" fontId="25" fillId="0" borderId="0" xfId="2" applyNumberFormat="1" applyFont="1" applyFill="1" applyBorder="1" applyAlignment="1">
      <alignment horizontal="center" vertical="center"/>
    </xf>
    <xf numFmtId="3" fontId="33" fillId="6" borderId="30" xfId="2" applyNumberFormat="1" applyFont="1" applyFill="1" applyBorder="1" applyAlignment="1">
      <alignment horizontal="center" vertical="center" wrapText="1"/>
    </xf>
    <xf numFmtId="0" fontId="31" fillId="6" borderId="50" xfId="0" applyFont="1" applyFill="1" applyBorder="1" applyAlignment="1">
      <alignment horizontal="center" vertical="center" wrapText="1"/>
    </xf>
    <xf numFmtId="0" fontId="32" fillId="6" borderId="29" xfId="0" applyFont="1" applyFill="1" applyBorder="1" applyAlignment="1">
      <alignment horizontal="center" vertical="center"/>
    </xf>
    <xf numFmtId="3" fontId="32" fillId="6" borderId="51" xfId="0" applyNumberFormat="1" applyFont="1" applyFill="1" applyBorder="1" applyAlignment="1">
      <alignment horizontal="center" vertical="center"/>
    </xf>
    <xf numFmtId="0" fontId="33" fillId="6" borderId="25" xfId="0" applyFont="1" applyFill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2" fillId="0" borderId="0" xfId="2" applyFont="1" applyAlignment="1">
      <alignment horizontal="center"/>
    </xf>
    <xf numFmtId="0" fontId="35" fillId="0" borderId="0" xfId="2" applyFont="1" applyFill="1" applyBorder="1" applyAlignment="1">
      <alignment horizontal="left" vertical="center" wrapText="1"/>
    </xf>
    <xf numFmtId="0" fontId="22" fillId="0" borderId="0" xfId="2" applyFont="1" applyFill="1" applyBorder="1" applyAlignment="1">
      <alignment horizontal="center" vertical="center" wrapText="1"/>
    </xf>
    <xf numFmtId="0" fontId="22" fillId="0" borderId="0" xfId="2" applyFont="1" applyAlignment="1">
      <alignment horizontal="center" vertical="center" wrapText="1"/>
    </xf>
    <xf numFmtId="0" fontId="29" fillId="3" borderId="15" xfId="2" applyFont="1" applyFill="1" applyBorder="1" applyAlignment="1">
      <alignment horizontal="center" wrapText="1"/>
    </xf>
    <xf numFmtId="0" fontId="29" fillId="3" borderId="16" xfId="2" applyFont="1" applyFill="1" applyBorder="1" applyAlignment="1">
      <alignment horizontal="center" wrapText="1"/>
    </xf>
    <xf numFmtId="0" fontId="29" fillId="3" borderId="31" xfId="2" applyFont="1" applyFill="1" applyBorder="1" applyAlignment="1">
      <alignment horizontal="center" vertical="center" wrapText="1"/>
    </xf>
    <xf numFmtId="0" fontId="29" fillId="3" borderId="33" xfId="2" applyFont="1" applyFill="1" applyBorder="1" applyAlignment="1">
      <alignment horizontal="center" vertical="center" wrapText="1"/>
    </xf>
    <xf numFmtId="49" fontId="29" fillId="3" borderId="36" xfId="2" applyNumberFormat="1" applyFont="1" applyFill="1" applyBorder="1" applyAlignment="1">
      <alignment horizontal="center"/>
    </xf>
    <xf numFmtId="49" fontId="29" fillId="3" borderId="37" xfId="2" applyNumberFormat="1" applyFont="1" applyFill="1" applyBorder="1" applyAlignment="1">
      <alignment horizontal="center"/>
    </xf>
    <xf numFmtId="3" fontId="18" fillId="0" borderId="0" xfId="2" applyNumberFormat="1" applyFont="1" applyFill="1" applyBorder="1" applyAlignment="1">
      <alignment horizontal="center" vertical="center" wrapText="1"/>
    </xf>
    <xf numFmtId="0" fontId="18" fillId="0" borderId="0" xfId="2" applyFont="1" applyFill="1" applyBorder="1" applyAlignment="1">
      <alignment horizontal="center" vertical="center" wrapText="1"/>
    </xf>
    <xf numFmtId="0" fontId="26" fillId="0" borderId="0" xfId="0" applyFont="1" applyFill="1" applyBorder="1"/>
    <xf numFmtId="0" fontId="30" fillId="0" borderId="0" xfId="0" applyFont="1" applyFill="1" applyBorder="1" applyAlignment="1">
      <alignment horizontal="center" vertical="center"/>
    </xf>
    <xf numFmtId="0" fontId="22" fillId="2" borderId="0" xfId="0" applyFont="1" applyFill="1" applyAlignment="1">
      <alignment horizontal="center" vertical="center" wrapText="1"/>
    </xf>
    <xf numFmtId="0" fontId="9" fillId="0" borderId="0" xfId="0" applyFont="1" applyBorder="1" applyAlignment="1">
      <alignment horizontal="center"/>
    </xf>
    <xf numFmtId="0" fontId="22" fillId="0" borderId="0" xfId="0" applyFont="1" applyAlignment="1">
      <alignment horizontal="right" vertical="center"/>
    </xf>
  </cellXfs>
  <cellStyles count="14">
    <cellStyle name="Euro" xfId="1"/>
    <cellStyle name="Millares 2" xfId="3"/>
    <cellStyle name="Normal" xfId="0" builtinId="0"/>
    <cellStyle name="Normal 2" xfId="2"/>
    <cellStyle name="Normal 3" xfId="4"/>
    <cellStyle name="Normal 3 2" xfId="5"/>
    <cellStyle name="Normal 3 2 2" xfId="8"/>
    <cellStyle name="Normal 3 2 2 2" xfId="7"/>
    <cellStyle name="Normal 3 2 3" xfId="6"/>
    <cellStyle name="Normal 3 2 3 2" xfId="9"/>
    <cellStyle name="Normal 3 2 3 2 2" xfId="10"/>
    <cellStyle name="Normal 3 2 3 2 3" xfId="11"/>
    <cellStyle name="Normal 3 2 3 3" xfId="13"/>
    <cellStyle name="Normal 3 2 4" xfId="12"/>
  </cellStyles>
  <dxfs count="10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Calibri"/>
        <scheme val="minor"/>
      </font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Calibri"/>
        <scheme val="minor"/>
      </font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Calibri"/>
        <scheme val="minor"/>
      </font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Calibri"/>
        <scheme val="minor"/>
      </font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Calibri"/>
        <scheme val="minor"/>
      </font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Calibri"/>
        <scheme val="minor"/>
      </font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Calibri"/>
        <scheme val="minor"/>
      </font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alignment horizontal="center" vertical="bottom" textRotation="0" wrapText="0" relative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none">
          <fgColor theme="6" tint="0.79998168889431442"/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none">
          <fgColor theme="6" tint="0.79998168889431442"/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auto="1"/>
        <name val="Calibri"/>
        <scheme val="minor"/>
      </font>
      <fill>
        <patternFill patternType="none">
          <bgColor auto="1"/>
        </patternFill>
      </fill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fill>
        <patternFill patternType="none">
          <bgColor auto="1"/>
        </patternFill>
      </fill>
    </dxf>
    <dxf>
      <border outline="0"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3"/>
        <name val="Calibri"/>
        <scheme val="minor"/>
      </font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left" vertical="bottom" textRotation="0" wrapText="0" relative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color auto="1"/>
        <name val="Calibri"/>
        <scheme val="minor"/>
      </font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border outline="0">
        <top style="thin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color auto="1"/>
        <name val="Calibri"/>
        <scheme val="minor"/>
      </font>
    </dxf>
    <dxf>
      <border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1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right style="thin">
          <color rgb="FF000000"/>
        </right>
        <top style="thin">
          <color rgb="FF000000"/>
        </top>
        <bottom style="double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rgb="FF000000"/>
          <bgColor rgb="FFFFFFFF"/>
        </patternFill>
      </fill>
      <alignment horizontal="center" vertical="center" textRotation="0" wrapText="1" relativeIndent="0" justifyLastLine="0" shrinkToFit="0" readingOrder="1"/>
      <border diagonalUp="0" diagonalDown="0" outline="0"/>
    </dxf>
    <dxf>
      <border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1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right style="thin">
          <color rgb="FF000000"/>
        </right>
        <top style="thin">
          <color rgb="FF000000"/>
        </top>
        <bottom style="double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rgb="FF000000"/>
          <bgColor rgb="FFFFFFFF"/>
        </patternFill>
      </fill>
      <alignment horizontal="center" vertical="center" textRotation="0" wrapText="1" relativeIndent="0" justifyLastLine="0" shrinkToFit="0" readingOrder="1"/>
      <border diagonalUp="0" diagonalDown="0" outline="0"/>
    </dxf>
    <dxf>
      <border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double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1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1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1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1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3"/>
        <color auto="1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right style="thin">
          <color indexed="64"/>
        </right>
        <top style="thin">
          <color indexed="64"/>
        </top>
        <bottom style="double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1"/>
      <border diagonalUp="0" diagonalDown="0" outline="0"/>
    </dxf>
    <dxf>
      <border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font>
        <strike val="0"/>
        <outline val="0"/>
        <shadow val="0"/>
        <u val="none"/>
        <vertAlign val="baseline"/>
        <sz val="14"/>
        <name val="Calibri"/>
        <scheme val="minor"/>
      </font>
    </dxf>
    <dxf>
      <font>
        <strike val="0"/>
        <outline val="0"/>
        <shadow val="0"/>
        <u val="none"/>
        <vertAlign val="baseline"/>
        <sz val="14"/>
        <name val="Calibri"/>
        <scheme val="minor"/>
      </font>
    </dxf>
    <dxf>
      <font>
        <strike val="0"/>
        <outline val="0"/>
        <shadow val="0"/>
        <u val="none"/>
        <vertAlign val="baseline"/>
        <sz val="14"/>
        <name val="Calibri"/>
        <scheme val="minor"/>
      </font>
    </dxf>
    <dxf>
      <font>
        <strike val="0"/>
        <outline val="0"/>
        <shadow val="0"/>
        <u val="none"/>
        <vertAlign val="baseline"/>
        <sz val="14"/>
        <name val="Calibri"/>
        <scheme val="minor"/>
      </font>
    </dxf>
    <dxf>
      <font>
        <strike val="0"/>
        <outline val="0"/>
        <shadow val="0"/>
        <u val="none"/>
        <vertAlign val="baseline"/>
        <sz val="14"/>
        <name val="Calibri"/>
        <scheme val="minor"/>
      </font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3"/>
        <color auto="1"/>
        <name val="Calibri"/>
        <scheme val="minor"/>
      </font>
    </dxf>
    <dxf>
      <border outline="0"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none">
          <fgColor theme="6" tint="0.79998168889431442"/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none">
          <fgColor theme="6" tint="0.79998168889431442"/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Calibri"/>
        <scheme val="minor"/>
      </font>
      <fill>
        <patternFill patternType="none">
          <bgColor auto="1"/>
        </patternFill>
      </fill>
      <alignment horizontal="general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fill>
        <patternFill patternType="none">
          <bgColor auto="1"/>
        </patternFill>
      </fill>
    </dxf>
    <dxf>
      <border outline="0"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none">
          <fgColor theme="6" tint="0.79998168889431442"/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none">
          <fgColor theme="6" tint="0.79998168889431442"/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Calibri"/>
        <scheme val="minor"/>
      </font>
      <fill>
        <patternFill patternType="none">
          <bgColor auto="1"/>
        </patternFill>
      </fill>
      <alignment horizontal="general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fill>
        <patternFill patternType="none">
          <bgColor auto="1"/>
        </patternFill>
      </fill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Calibri"/>
        <scheme val="minor"/>
      </font>
      <fill>
        <patternFill patternType="none">
          <bgColor auto="1"/>
        </patternFill>
      </fill>
      <alignment horizontal="general" vertical="center" textRotation="0" wrapText="1" relative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fill>
        <patternFill patternType="none">
          <bgColor auto="1"/>
        </patternFill>
      </fill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fill>
        <patternFill patternType="none"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3"/>
        <color auto="1"/>
        <name val="Calibri"/>
        <scheme val="minor"/>
      </font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3"/>
        <color auto="1"/>
        <name val="Calibri"/>
        <scheme val="minor"/>
      </font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ACCIDENTES!$B$12</c:f>
              <c:strCache>
                <c:ptCount val="1"/>
                <c:pt idx="0">
                  <c:v>CHOQUES</c:v>
                </c:pt>
              </c:strCache>
            </c:strRef>
          </c:tx>
          <c:invertIfNegative val="0"/>
          <c:dLbls>
            <c:txPr>
              <a:bodyPr rot="0" vert="horz"/>
              <a:lstStyle/>
              <a:p>
                <a:pPr>
                  <a:defRPr sz="24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ACCIDENTES!$C$11:$D$11</c:f>
              <c:strCache>
                <c:ptCount val="2"/>
                <c:pt idx="0">
                  <c:v>AGOSTO/21</c:v>
                </c:pt>
                <c:pt idx="1">
                  <c:v>AGOSTO/20</c:v>
                </c:pt>
              </c:strCache>
            </c:strRef>
          </c:cat>
          <c:val>
            <c:numRef>
              <c:f>ACCIDENTES!$C$12:$D$12</c:f>
              <c:numCache>
                <c:formatCode>General</c:formatCode>
                <c:ptCount val="2"/>
                <c:pt idx="0">
                  <c:v>238</c:v>
                </c:pt>
                <c:pt idx="1">
                  <c:v>252</c:v>
                </c:pt>
              </c:numCache>
            </c:numRef>
          </c:val>
        </c:ser>
        <c:ser>
          <c:idx val="1"/>
          <c:order val="1"/>
          <c:tx>
            <c:strRef>
              <c:f>ACCIDENTES!$B$13</c:f>
              <c:strCache>
                <c:ptCount val="1"/>
                <c:pt idx="0">
                  <c:v>ATROPELLOS</c:v>
                </c:pt>
              </c:strCache>
            </c:strRef>
          </c:tx>
          <c:invertIfNegative val="0"/>
          <c:dLbls>
            <c:txPr>
              <a:bodyPr rot="0" vert="horz"/>
              <a:lstStyle/>
              <a:p>
                <a:pPr>
                  <a:defRPr sz="20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ACCIDENTES!$C$11:$D$11</c:f>
              <c:strCache>
                <c:ptCount val="2"/>
                <c:pt idx="0">
                  <c:v>AGOSTO/21</c:v>
                </c:pt>
                <c:pt idx="1">
                  <c:v>AGOSTO/20</c:v>
                </c:pt>
              </c:strCache>
            </c:strRef>
          </c:cat>
          <c:val>
            <c:numRef>
              <c:f>ACCIDENTES!$C$13:$D$13</c:f>
              <c:numCache>
                <c:formatCode>General</c:formatCode>
                <c:ptCount val="2"/>
                <c:pt idx="0">
                  <c:v>6</c:v>
                </c:pt>
                <c:pt idx="1">
                  <c:v>9</c:v>
                </c:pt>
              </c:numCache>
            </c:numRef>
          </c:val>
        </c:ser>
        <c:ser>
          <c:idx val="2"/>
          <c:order val="2"/>
          <c:tx>
            <c:strRef>
              <c:f>ACCIDENTES!$B$14</c:f>
              <c:strCache>
                <c:ptCount val="1"/>
                <c:pt idx="0">
                  <c:v>VOLCADURAS</c:v>
                </c:pt>
              </c:strCache>
            </c:strRef>
          </c:tx>
          <c:invertIfNegative val="0"/>
          <c:dLbls>
            <c:txPr>
              <a:bodyPr rot="0" vert="horz"/>
              <a:lstStyle/>
              <a:p>
                <a:pPr>
                  <a:defRPr sz="18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ACCIDENTES!$C$11:$D$11</c:f>
              <c:strCache>
                <c:ptCount val="2"/>
                <c:pt idx="0">
                  <c:v>AGOSTO/21</c:v>
                </c:pt>
                <c:pt idx="1">
                  <c:v>AGOSTO/20</c:v>
                </c:pt>
              </c:strCache>
            </c:strRef>
          </c:cat>
          <c:val>
            <c:numRef>
              <c:f>ACCIDENTES!$C$14:$D$14</c:f>
              <c:numCache>
                <c:formatCode>General</c:formatCode>
                <c:ptCount val="2"/>
                <c:pt idx="0">
                  <c:v>11</c:v>
                </c:pt>
                <c:pt idx="1">
                  <c:v>8</c:v>
                </c:pt>
              </c:numCache>
            </c:numRef>
          </c:val>
        </c:ser>
        <c:ser>
          <c:idx val="3"/>
          <c:order val="3"/>
          <c:tx>
            <c:strRef>
              <c:f>ACCIDENTES!$B$15</c:f>
              <c:strCache>
                <c:ptCount val="1"/>
                <c:pt idx="0">
                  <c:v>CAIDA DE PERSONAS</c:v>
                </c:pt>
              </c:strCache>
            </c:strRef>
          </c:tx>
          <c:invertIfNegative val="0"/>
          <c:dLbls>
            <c:txPr>
              <a:bodyPr rot="0" vert="horz"/>
              <a:lstStyle/>
              <a:p>
                <a:pPr>
                  <a:defRPr sz="18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ACCIDENTES!$C$11:$D$11</c:f>
              <c:strCache>
                <c:ptCount val="2"/>
                <c:pt idx="0">
                  <c:v>AGOSTO/21</c:v>
                </c:pt>
                <c:pt idx="1">
                  <c:v>AGOSTO/20</c:v>
                </c:pt>
              </c:strCache>
            </c:strRef>
          </c:cat>
          <c:val>
            <c:numRef>
              <c:f>ACCIDENTES!$C$15:$D$15</c:f>
              <c:numCache>
                <c:formatCode>General</c:formatCode>
                <c:ptCount val="2"/>
                <c:pt idx="0">
                  <c:v>1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93970176"/>
        <c:axId val="165406976"/>
        <c:axId val="0"/>
      </c:bar3DChart>
      <c:catAx>
        <c:axId val="19397017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60000000" vert="horz"/>
          <a:lstStyle/>
          <a:p>
            <a:pPr>
              <a:defRPr sz="1400" b="1"/>
            </a:pPr>
            <a:endParaRPr lang="es-MX"/>
          </a:p>
        </c:txPr>
        <c:crossAx val="165406976"/>
        <c:crosses val="autoZero"/>
        <c:auto val="1"/>
        <c:lblAlgn val="ctr"/>
        <c:lblOffset val="100"/>
        <c:noMultiLvlLbl val="0"/>
      </c:catAx>
      <c:valAx>
        <c:axId val="1654069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one"/>
        <c:txPr>
          <a:bodyPr rot="-60000000" vert="horz"/>
          <a:lstStyle/>
          <a:p>
            <a:pPr>
              <a:defRPr/>
            </a:pPr>
            <a:endParaRPr lang="es-MX"/>
          </a:p>
        </c:txPr>
        <c:crossAx val="193970176"/>
        <c:crosses val="autoZero"/>
        <c:crossBetween val="between"/>
      </c:valAx>
    </c:plotArea>
    <c:legend>
      <c:legendPos val="b"/>
      <c:layout/>
      <c:overlay val="0"/>
      <c:txPr>
        <a:bodyPr rot="0" vert="horz"/>
        <a:lstStyle/>
        <a:p>
          <a:pPr>
            <a:defRPr sz="1200"/>
          </a:pPr>
          <a:endParaRPr lang="es-MX"/>
        </a:p>
      </c:txPr>
    </c:legend>
    <c:plotVisOnly val="1"/>
    <c:dispBlanksAs val="gap"/>
    <c:showDLblsOverMax val="0"/>
  </c:chart>
  <c:printSettings>
    <c:headerFooter/>
    <c:pageMargins b="0.75000000000001454" l="0.70000000000000062" r="0.70000000000000062" t="0.75000000000001454" header="0.30000000000000032" footer="0.30000000000000032"/>
    <c:pageSetup orientation="landscape" verticalDpi="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'ESTADO DE EBRIEDAD'!$C$47</c:f>
              <c:strCache>
                <c:ptCount val="1"/>
                <c:pt idx="0">
                  <c:v>ESTADO  DE EBRIEDAD</c:v>
                </c:pt>
              </c:strCache>
            </c:strRef>
          </c:tx>
          <c:invertIfNegative val="0"/>
          <c:cat>
            <c:strRef>
              <c:f>'ESTADO DE EBRIEDAD'!$B$48:$B$63</c:f>
              <c:strCache>
                <c:ptCount val="16"/>
                <c:pt idx="0">
                  <c:v>DE 18 A 20 AÑOS</c:v>
                </c:pt>
                <c:pt idx="1">
                  <c:v>DE 21 A 25 AÑOS</c:v>
                </c:pt>
                <c:pt idx="2">
                  <c:v>DE 26 A 30 AÑOS</c:v>
                </c:pt>
                <c:pt idx="3">
                  <c:v>DE 31 A 35 AÑOS</c:v>
                </c:pt>
                <c:pt idx="4">
                  <c:v>DE 36 A 40 AÑOS</c:v>
                </c:pt>
                <c:pt idx="5">
                  <c:v>DE 41 A 45 AÑOS</c:v>
                </c:pt>
                <c:pt idx="6">
                  <c:v>DE 46 A 50 AÑOS</c:v>
                </c:pt>
                <c:pt idx="7">
                  <c:v>DE 51 A 55 AÑOS</c:v>
                </c:pt>
                <c:pt idx="8">
                  <c:v>DE 56 A 60 AÑOS</c:v>
                </c:pt>
                <c:pt idx="9">
                  <c:v>DE 61 A 65 AÑOS</c:v>
                </c:pt>
                <c:pt idx="10">
                  <c:v>DE 66 A 70 AÑOS</c:v>
                </c:pt>
                <c:pt idx="11">
                  <c:v>DE 71 A 75 AÑOS</c:v>
                </c:pt>
                <c:pt idx="12">
                  <c:v>DE 76 A 80 AÑOS</c:v>
                </c:pt>
                <c:pt idx="13">
                  <c:v>DE 81 A 85 AÑOS</c:v>
                </c:pt>
                <c:pt idx="14">
                  <c:v>DE 86 A 90 AÑOS</c:v>
                </c:pt>
                <c:pt idx="15">
                  <c:v>NO IDENTIF.</c:v>
                </c:pt>
              </c:strCache>
            </c:strRef>
          </c:cat>
          <c:val>
            <c:numRef>
              <c:f>'ESTADO DE EBRIEDAD'!$C$48:$C$63</c:f>
              <c:numCache>
                <c:formatCode>General</c:formatCode>
                <c:ptCount val="16"/>
                <c:pt idx="0">
                  <c:v>1</c:v>
                </c:pt>
                <c:pt idx="1">
                  <c:v>6</c:v>
                </c:pt>
                <c:pt idx="2">
                  <c:v>4</c:v>
                </c:pt>
                <c:pt idx="3">
                  <c:v>3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42874112"/>
        <c:axId val="142503872"/>
        <c:axId val="0"/>
      </c:bar3DChart>
      <c:catAx>
        <c:axId val="142874112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142503872"/>
        <c:crosses val="autoZero"/>
        <c:auto val="1"/>
        <c:lblAlgn val="ctr"/>
        <c:lblOffset val="100"/>
        <c:noMultiLvlLbl val="0"/>
      </c:catAx>
      <c:valAx>
        <c:axId val="14250387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4287411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1421" l="0.70000000000000062" r="0.70000000000000062" t="0.75000000000001421" header="0.30000000000000032" footer="0.30000000000000032"/>
    <c:pageSetup orientation="landscape" verticalDpi="0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CONDUCTORES INVOLUCRADOS.</a:t>
            </a:r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0833333333334123E-2"/>
          <c:y val="0.29892537823016913"/>
          <c:w val="0.81388888888889765"/>
          <c:h val="0.6172414078161631"/>
        </c:manualLayout>
      </c:layout>
      <c:pie3DChart>
        <c:varyColors val="1"/>
        <c:ser>
          <c:idx val="0"/>
          <c:order val="0"/>
          <c:tx>
            <c:strRef>
              <c:f>'ESTADO DE EBRIEDAD'!$C$70</c:f>
              <c:strCache>
                <c:ptCount val="1"/>
                <c:pt idx="0">
                  <c:v>E.E.</c:v>
                </c:pt>
              </c:strCache>
            </c:strRef>
          </c:tx>
          <c:explosion val="25"/>
          <c:cat>
            <c:strRef>
              <c:f>'ESTADO DE EBRIEDAD'!$B$71:$B$72</c:f>
              <c:strCache>
                <c:ptCount val="2"/>
                <c:pt idx="0">
                  <c:v>HOMBRE</c:v>
                </c:pt>
                <c:pt idx="1">
                  <c:v>MUJER</c:v>
                </c:pt>
              </c:strCache>
            </c:strRef>
          </c:cat>
          <c:val>
            <c:numRef>
              <c:f>'ESTADO DE EBRIEDAD'!$C$71:$C$72</c:f>
              <c:numCache>
                <c:formatCode>General</c:formatCode>
                <c:ptCount val="2"/>
                <c:pt idx="0">
                  <c:v>31</c:v>
                </c:pt>
                <c:pt idx="1">
                  <c:v>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</c:pie3DChart>
    </c:plotArea>
    <c:plotVisOnly val="1"/>
    <c:dispBlanksAs val="zero"/>
    <c:showDLblsOverMax val="0"/>
  </c:chart>
  <c:printSettings>
    <c:headerFooter/>
    <c:pageMargins b="0.75000000000001399" l="0.70000000000000062" r="0.70000000000000062" t="0.75000000000001399" header="0.30000000000000032" footer="0.30000000000000032"/>
    <c:pageSetup orientation="landscape" verticalDpi="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2.2598870056497175E-2"/>
          <c:y val="2.5292197756717542E-2"/>
          <c:w val="0.95856873822975519"/>
          <c:h val="0.8236318963123621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DETENIDOS!$B$12</c:f>
              <c:strCache>
                <c:ptCount val="1"/>
                <c:pt idx="0">
                  <c:v>AGOSTO 2021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1.8832391713747645E-3"/>
                  <c:y val="-1.86294078509647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0"/>
                  <c:y val="-2.40641711229946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"/>
                  <c:y val="-3.47593582887702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txPr>
              <a:bodyPr/>
              <a:lstStyle/>
              <a:p>
                <a:pPr>
                  <a:defRPr sz="20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DETENIDOS!$A$13:$A$14</c:f>
              <c:strCache>
                <c:ptCount val="2"/>
                <c:pt idx="0">
                  <c:v>JUEZ MUNICIPAL</c:v>
                </c:pt>
                <c:pt idx="1">
                  <c:v>MINISTERIO PUBLICO</c:v>
                </c:pt>
              </c:strCache>
            </c:strRef>
          </c:cat>
          <c:val>
            <c:numRef>
              <c:f>DETENIDOS!$B$13:$B$14</c:f>
              <c:numCache>
                <c:formatCode>General</c:formatCode>
                <c:ptCount val="2"/>
                <c:pt idx="0">
                  <c:v>321</c:v>
                </c:pt>
                <c:pt idx="1">
                  <c:v>536</c:v>
                </c:pt>
              </c:numCache>
            </c:numRef>
          </c:val>
        </c:ser>
        <c:ser>
          <c:idx val="1"/>
          <c:order val="1"/>
          <c:tx>
            <c:strRef>
              <c:f>DETENIDOS!$C$12</c:f>
              <c:strCache>
                <c:ptCount val="1"/>
                <c:pt idx="0">
                  <c:v>AGOSTO 2020</c:v>
                </c:pt>
              </c:strCache>
            </c:strRef>
          </c:tx>
          <c:invertIfNegative val="0"/>
          <c:dLbls>
            <c:dLbl>
              <c:idx val="1"/>
              <c:layout>
                <c:manualLayout>
                  <c:x val="1.6259620089861648E-2"/>
                  <c:y val="-1.6043084434804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"/>
                  <c:y val="-2.40641711229946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txPr>
              <a:bodyPr/>
              <a:lstStyle/>
              <a:p>
                <a:pPr>
                  <a:defRPr sz="20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DETENIDOS!$A$13:$A$14</c:f>
              <c:strCache>
                <c:ptCount val="2"/>
                <c:pt idx="0">
                  <c:v>JUEZ MUNICIPAL</c:v>
                </c:pt>
                <c:pt idx="1">
                  <c:v>MINISTERIO PUBLICO</c:v>
                </c:pt>
              </c:strCache>
            </c:strRef>
          </c:cat>
          <c:val>
            <c:numRef>
              <c:f>DETENIDOS!$C$13:$C$14</c:f>
              <c:numCache>
                <c:formatCode>#,##0</c:formatCode>
                <c:ptCount val="2"/>
                <c:pt idx="0" formatCode="General">
                  <c:v>445</c:v>
                </c:pt>
                <c:pt idx="1">
                  <c:v>1042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143298048"/>
        <c:axId val="197937408"/>
        <c:axId val="0"/>
      </c:bar3DChart>
      <c:catAx>
        <c:axId val="14329804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200" b="1"/>
            </a:pPr>
            <a:endParaRPr lang="es-MX"/>
          </a:p>
        </c:txPr>
        <c:crossAx val="197937408"/>
        <c:crosses val="autoZero"/>
        <c:auto val="1"/>
        <c:lblAlgn val="ctr"/>
        <c:lblOffset val="100"/>
        <c:noMultiLvlLbl val="0"/>
      </c:catAx>
      <c:valAx>
        <c:axId val="19793740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43298048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3.875784373107214E-2"/>
          <c:y val="0.82918823769783268"/>
          <c:w val="0.16009697940299836"/>
          <c:h val="0.13360030594978026"/>
        </c:manualLayout>
      </c:layout>
      <c:overlay val="0"/>
      <c:txPr>
        <a:bodyPr/>
        <a:lstStyle/>
        <a:p>
          <a:pPr>
            <a:defRPr sz="1200" b="1"/>
          </a:pPr>
          <a:endParaRPr lang="es-MX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landscape" verticalDpi="0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2.2308022308022309E-2"/>
          <c:y val="4.0968342644320296E-2"/>
          <c:w val="0.96224796224796227"/>
          <c:h val="0.77603513247994838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'SALIDAS DIF.  MULTA'!$C$10</c:f>
              <c:strCache>
                <c:ptCount val="1"/>
                <c:pt idx="0">
                  <c:v>CUMPLIDOS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-5.1480051480051477E-2"/>
                  <c:y val="-3.35195530726256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8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'SALIDAS DIF.  MULTA'!$C$18</c:f>
              <c:numCache>
                <c:formatCode>General</c:formatCode>
                <c:ptCount val="1"/>
                <c:pt idx="0">
                  <c:v>377</c:v>
                </c:pt>
              </c:numCache>
            </c:numRef>
          </c:val>
        </c:ser>
        <c:ser>
          <c:idx val="1"/>
          <c:order val="1"/>
          <c:tx>
            <c:strRef>
              <c:f>'SALIDAS DIF.  MULTA'!$D$10</c:f>
              <c:strCache>
                <c:ptCount val="1"/>
                <c:pt idx="0">
                  <c:v>ACTIVIDAD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5.1480051480051478E-3"/>
                  <c:y val="-4.84171322160148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6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'SALIDAS DIF.  MULTA'!$D$18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2"/>
          <c:order val="2"/>
          <c:tx>
            <c:strRef>
              <c:f>'SALIDAS DIF.  MULTA'!$E$10</c:f>
              <c:strCache>
                <c:ptCount val="1"/>
                <c:pt idx="0">
                  <c:v>AMONESTADOS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8.580008580008517E-3"/>
                  <c:y val="-2.60707635009310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6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'SALIDAS DIF.  MULTA'!$E$18</c:f>
              <c:numCache>
                <c:formatCode>General</c:formatCode>
                <c:ptCount val="1"/>
                <c:pt idx="0">
                  <c:v>19</c:v>
                </c:pt>
              </c:numCache>
            </c:numRef>
          </c:val>
        </c:ser>
        <c:ser>
          <c:idx val="4"/>
          <c:order val="3"/>
          <c:tx>
            <c:strRef>
              <c:f>'SALIDAS DIF.  MULTA'!$F$10</c:f>
              <c:strCache>
                <c:ptCount val="1"/>
                <c:pt idx="0">
                  <c:v>PREESC. MÉDICA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1.0296010296010233E-2"/>
                  <c:y val="-2.97951582867783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8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'SALIDAS DIF.  MULTA'!$F$18</c:f>
              <c:numCache>
                <c:formatCode>General</c:formatCode>
                <c:ptCount val="1"/>
                <c:pt idx="0">
                  <c:v>6</c:v>
                </c:pt>
              </c:numCache>
            </c:numRef>
          </c:val>
        </c:ser>
        <c:ser>
          <c:idx val="5"/>
          <c:order val="4"/>
          <c:tx>
            <c:strRef>
              <c:f>'SALIDAS DIF.  MULTA'!$G$10</c:f>
              <c:strCache>
                <c:ptCount val="1"/>
                <c:pt idx="0">
                  <c:v>A.A.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sz="16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'SALIDAS DIF.  MULTA'!$G$18</c:f>
              <c:numCache>
                <c:formatCode>General</c:formatCode>
                <c:ptCount val="1"/>
                <c:pt idx="0">
                  <c:v>3</c:v>
                </c:pt>
              </c:numCache>
            </c:numRef>
          </c:val>
        </c:ser>
        <c:ser>
          <c:idx val="6"/>
          <c:order val="5"/>
          <c:tx>
            <c:strRef>
              <c:f>'SALIDAS DIF.  MULTA'!$H$10</c:f>
              <c:strCache>
                <c:ptCount val="1"/>
                <c:pt idx="0">
                  <c:v>OTROS MOTIVOS</c:v>
                </c:pt>
              </c:strCache>
            </c:strRef>
          </c:tx>
          <c:invertIfNegative val="0"/>
          <c:val>
            <c:numRef>
              <c:f>'SALIDAS DIF.  MULTA'!$H$18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98380544"/>
        <c:axId val="197942016"/>
        <c:axId val="0"/>
      </c:bar3DChart>
      <c:catAx>
        <c:axId val="198380544"/>
        <c:scaling>
          <c:orientation val="minMax"/>
        </c:scaling>
        <c:delete val="1"/>
        <c:axPos val="b"/>
        <c:numFmt formatCode="General" sourceLinked="0"/>
        <c:majorTickMark val="none"/>
        <c:minorTickMark val="none"/>
        <c:tickLblPos val="nextTo"/>
        <c:crossAx val="197942016"/>
        <c:crosses val="autoZero"/>
        <c:auto val="1"/>
        <c:lblAlgn val="ctr"/>
        <c:lblOffset val="100"/>
        <c:noMultiLvlLbl val="0"/>
      </c:catAx>
      <c:valAx>
        <c:axId val="19794201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one"/>
        <c:txPr>
          <a:bodyPr rot="-60000000" vert="horz"/>
          <a:lstStyle/>
          <a:p>
            <a:pPr>
              <a:defRPr/>
            </a:pPr>
            <a:endParaRPr lang="es-MX"/>
          </a:p>
        </c:txPr>
        <c:crossAx val="198380544"/>
        <c:crosses val="autoZero"/>
        <c:crossBetween val="between"/>
      </c:valAx>
    </c:plotArea>
    <c:legend>
      <c:legendPos val="b"/>
      <c:layout/>
      <c:overlay val="0"/>
      <c:txPr>
        <a:bodyPr rot="0" vert="horz"/>
        <a:lstStyle/>
        <a:p>
          <a:pPr>
            <a:defRPr/>
          </a:pPr>
          <a:endParaRPr lang="es-MX"/>
        </a:p>
      </c:txPr>
    </c:legend>
    <c:plotVisOnly val="1"/>
    <c:dispBlanksAs val="gap"/>
    <c:showDLblsOverMax val="0"/>
  </c:chart>
  <c:printSettings>
    <c:headerFooter/>
    <c:pageMargins b="0.75000000000000466" l="0.70000000000000062" r="0.70000000000000062" t="0.75000000000000466" header="0.30000000000000032" footer="0.30000000000000032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'CAUSAS DETERM.'!$C$13</c:f>
              <c:strCache>
                <c:ptCount val="1"/>
                <c:pt idx="0">
                  <c:v>AGOSTO/21</c:v>
                </c:pt>
              </c:strCache>
            </c:strRef>
          </c:tx>
          <c:invertIfNegative val="0"/>
          <c:dLbls>
            <c:txPr>
              <a:bodyPr rot="0" vert="horz"/>
              <a:lstStyle/>
              <a:p>
                <a:pPr>
                  <a:defRPr sz="12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'CAUSAS DETERM.'!$B$14:$B$19</c:f>
              <c:strCache>
                <c:ptCount val="6"/>
                <c:pt idx="0">
                  <c:v>EXCESO DE VELOCIDAD</c:v>
                </c:pt>
                <c:pt idx="1">
                  <c:v>FALLAS MECÁNICAS</c:v>
                </c:pt>
                <c:pt idx="2">
                  <c:v>ESTADO DE EBRIEDAD</c:v>
                </c:pt>
                <c:pt idx="3">
                  <c:v>SEMAFORO EN ROJO</c:v>
                </c:pt>
                <c:pt idx="4">
                  <c:v>NO RESPETAR SEÑAL DE ALTO</c:v>
                </c:pt>
                <c:pt idx="5">
                  <c:v>FALTA DE PRECAUCIÓN</c:v>
                </c:pt>
              </c:strCache>
            </c:strRef>
          </c:cat>
          <c:val>
            <c:numRef>
              <c:f>'CAUSAS DETERM.'!$C$14:$C$19</c:f>
              <c:numCache>
                <c:formatCode>General</c:formatCode>
                <c:ptCount val="6"/>
                <c:pt idx="0">
                  <c:v>0</c:v>
                </c:pt>
                <c:pt idx="1">
                  <c:v>2</c:v>
                </c:pt>
                <c:pt idx="2">
                  <c:v>32</c:v>
                </c:pt>
                <c:pt idx="3">
                  <c:v>35</c:v>
                </c:pt>
                <c:pt idx="4">
                  <c:v>45</c:v>
                </c:pt>
                <c:pt idx="5">
                  <c:v>142</c:v>
                </c:pt>
              </c:numCache>
            </c:numRef>
          </c:val>
        </c:ser>
        <c:ser>
          <c:idx val="1"/>
          <c:order val="1"/>
          <c:tx>
            <c:strRef>
              <c:f>'CAUSAS DETERM.'!$D$13</c:f>
              <c:strCache>
                <c:ptCount val="1"/>
                <c:pt idx="0">
                  <c:v>AGOSTO/20</c:v>
                </c:pt>
              </c:strCache>
            </c:strRef>
          </c:tx>
          <c:invertIfNegative val="0"/>
          <c:dLbls>
            <c:txPr>
              <a:bodyPr rot="0" vert="horz"/>
              <a:lstStyle/>
              <a:p>
                <a:pPr>
                  <a:defRPr sz="18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'CAUSAS DETERM.'!$B$14:$B$19</c:f>
              <c:strCache>
                <c:ptCount val="6"/>
                <c:pt idx="0">
                  <c:v>EXCESO DE VELOCIDAD</c:v>
                </c:pt>
                <c:pt idx="1">
                  <c:v>FALLAS MECÁNICAS</c:v>
                </c:pt>
                <c:pt idx="2">
                  <c:v>ESTADO DE EBRIEDAD</c:v>
                </c:pt>
                <c:pt idx="3">
                  <c:v>SEMAFORO EN ROJO</c:v>
                </c:pt>
                <c:pt idx="4">
                  <c:v>NO RESPETAR SEÑAL DE ALTO</c:v>
                </c:pt>
                <c:pt idx="5">
                  <c:v>FALTA DE PRECAUCIÓN</c:v>
                </c:pt>
              </c:strCache>
            </c:strRef>
          </c:cat>
          <c:val>
            <c:numRef>
              <c:f>'CAUSAS DETERM.'!$D$14:$D$19</c:f>
              <c:numCache>
                <c:formatCode>General</c:formatCode>
                <c:ptCount val="6"/>
                <c:pt idx="0">
                  <c:v>2</c:v>
                </c:pt>
                <c:pt idx="1">
                  <c:v>1</c:v>
                </c:pt>
                <c:pt idx="2">
                  <c:v>29</c:v>
                </c:pt>
                <c:pt idx="3">
                  <c:v>35</c:v>
                </c:pt>
                <c:pt idx="4">
                  <c:v>39</c:v>
                </c:pt>
                <c:pt idx="5">
                  <c:v>163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193972224"/>
        <c:axId val="165411584"/>
        <c:axId val="0"/>
      </c:bar3DChart>
      <c:catAx>
        <c:axId val="19397222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es-MX"/>
          </a:p>
        </c:txPr>
        <c:crossAx val="165411584"/>
        <c:crosses val="autoZero"/>
        <c:auto val="1"/>
        <c:lblAlgn val="ctr"/>
        <c:lblOffset val="100"/>
        <c:noMultiLvlLbl val="0"/>
      </c:catAx>
      <c:valAx>
        <c:axId val="16541158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one"/>
        <c:txPr>
          <a:bodyPr rot="-60000000" vert="horz"/>
          <a:lstStyle/>
          <a:p>
            <a:pPr>
              <a:defRPr/>
            </a:pPr>
            <a:endParaRPr lang="es-MX"/>
          </a:p>
        </c:txPr>
        <c:crossAx val="193972224"/>
        <c:crosses val="autoZero"/>
        <c:crossBetween val="between"/>
      </c:valAx>
    </c:plotArea>
    <c:legend>
      <c:legendPos val="b"/>
      <c:layout/>
      <c:overlay val="0"/>
      <c:txPr>
        <a:bodyPr rot="0" vert="horz"/>
        <a:lstStyle/>
        <a:p>
          <a:pPr>
            <a:defRPr sz="1100" b="1"/>
          </a:pPr>
          <a:endParaRPr lang="es-MX"/>
        </a:p>
      </c:txPr>
    </c:legend>
    <c:plotVisOnly val="1"/>
    <c:dispBlanksAs val="gap"/>
    <c:showDLblsOverMax val="0"/>
  </c:chart>
  <c:printSettings>
    <c:headerFooter/>
    <c:pageMargins b="0.75000000000001454" l="0.70000000000000062" r="0.70000000000000062" t="0.75000000000001454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TAXIS!$B$13</c:f>
              <c:strCache>
                <c:ptCount val="1"/>
                <c:pt idx="0">
                  <c:v>RESPONSABLES</c:v>
                </c:pt>
              </c:strCache>
            </c:strRef>
          </c:tx>
          <c:invertIfNegative val="0"/>
          <c:dLbls>
            <c:txPr>
              <a:bodyPr rot="0" vert="horz"/>
              <a:lstStyle/>
              <a:p>
                <a:pPr>
                  <a:defRPr sz="15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TAXIS!$C$12:$D$12</c:f>
              <c:strCache>
                <c:ptCount val="2"/>
                <c:pt idx="0">
                  <c:v>AGOSTO/21</c:v>
                </c:pt>
                <c:pt idx="1">
                  <c:v>AGOSTO/20</c:v>
                </c:pt>
              </c:strCache>
            </c:strRef>
          </c:cat>
          <c:val>
            <c:numRef>
              <c:f>TAXIS!$C$13:$D$13</c:f>
              <c:numCache>
                <c:formatCode>General</c:formatCode>
                <c:ptCount val="2"/>
                <c:pt idx="0">
                  <c:v>15</c:v>
                </c:pt>
                <c:pt idx="1">
                  <c:v>9</c:v>
                </c:pt>
              </c:numCache>
            </c:numRef>
          </c:val>
        </c:ser>
        <c:ser>
          <c:idx val="1"/>
          <c:order val="1"/>
          <c:tx>
            <c:strRef>
              <c:f>TAXIS!$B$14</c:f>
              <c:strCache>
                <c:ptCount val="1"/>
                <c:pt idx="0">
                  <c:v>AFECTADOS</c:v>
                </c:pt>
              </c:strCache>
            </c:strRef>
          </c:tx>
          <c:invertIfNegative val="0"/>
          <c:dLbls>
            <c:txPr>
              <a:bodyPr rot="0" vert="horz"/>
              <a:lstStyle/>
              <a:p>
                <a:pPr>
                  <a:defRPr sz="15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TAXIS!$C$12:$D$12</c:f>
              <c:strCache>
                <c:ptCount val="2"/>
                <c:pt idx="0">
                  <c:v>AGOSTO/21</c:v>
                </c:pt>
                <c:pt idx="1">
                  <c:v>AGOSTO/20</c:v>
                </c:pt>
              </c:strCache>
            </c:strRef>
          </c:cat>
          <c:val>
            <c:numRef>
              <c:f>TAXIS!$C$14:$D$14</c:f>
              <c:numCache>
                <c:formatCode>General</c:formatCode>
                <c:ptCount val="2"/>
                <c:pt idx="0">
                  <c:v>23</c:v>
                </c:pt>
                <c:pt idx="1">
                  <c:v>19</c:v>
                </c:pt>
              </c:numCache>
            </c:numRef>
          </c:val>
        </c:ser>
        <c:ser>
          <c:idx val="2"/>
          <c:order val="2"/>
          <c:tx>
            <c:strRef>
              <c:f>TAXIS!$B$15</c:f>
              <c:strCache>
                <c:ptCount val="1"/>
                <c:pt idx="0">
                  <c:v>EN ESTADO DE EBRIEDAD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1.0968921389396709E-2"/>
                  <c:y val="-6.11620795107034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7.3126142595978062E-3"/>
                  <c:y val="-5.50458715596330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txPr>
              <a:bodyPr rot="0" vert="horz"/>
              <a:lstStyle/>
              <a:p>
                <a:pPr>
                  <a:defRPr sz="16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TAXIS!$C$12:$D$12</c:f>
              <c:strCache>
                <c:ptCount val="2"/>
                <c:pt idx="0">
                  <c:v>AGOSTO/21</c:v>
                </c:pt>
                <c:pt idx="1">
                  <c:v>AGOSTO/20</c:v>
                </c:pt>
              </c:strCache>
            </c:strRef>
          </c:cat>
          <c:val>
            <c:numRef>
              <c:f>TAXIS!$C$15:$D$15</c:f>
              <c:numCache>
                <c:formatCode>General</c:formatCode>
                <c:ptCount val="2"/>
                <c:pt idx="0">
                  <c:v>1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95158016"/>
        <c:axId val="194350464"/>
        <c:axId val="0"/>
      </c:bar3DChart>
      <c:catAx>
        <c:axId val="19515801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60000000" vert="horz"/>
          <a:lstStyle/>
          <a:p>
            <a:pPr>
              <a:defRPr sz="1400"/>
            </a:pPr>
            <a:endParaRPr lang="es-MX"/>
          </a:p>
        </c:txPr>
        <c:crossAx val="194350464"/>
        <c:crosses val="autoZero"/>
        <c:auto val="1"/>
        <c:lblAlgn val="ctr"/>
        <c:lblOffset val="100"/>
        <c:noMultiLvlLbl val="0"/>
      </c:catAx>
      <c:valAx>
        <c:axId val="1943504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one"/>
        <c:txPr>
          <a:bodyPr rot="-60000000" vert="horz"/>
          <a:lstStyle/>
          <a:p>
            <a:pPr>
              <a:defRPr/>
            </a:pPr>
            <a:endParaRPr lang="es-MX"/>
          </a:p>
        </c:txPr>
        <c:crossAx val="195158016"/>
        <c:crosses val="autoZero"/>
        <c:crossBetween val="between"/>
      </c:valAx>
    </c:plotArea>
    <c:legend>
      <c:legendPos val="b"/>
      <c:layout/>
      <c:overlay val="0"/>
      <c:txPr>
        <a:bodyPr rot="0" vert="horz"/>
        <a:lstStyle/>
        <a:p>
          <a:pPr>
            <a:defRPr/>
          </a:pPr>
          <a:endParaRPr lang="es-MX"/>
        </a:p>
      </c:txPr>
    </c:legend>
    <c:plotVisOnly val="1"/>
    <c:dispBlanksAs val="gap"/>
    <c:showDLblsOverMax val="0"/>
  </c:chart>
  <c:printSettings>
    <c:headerFooter/>
    <c:pageMargins b="0.75000000000001454" l="0.70000000000000062" r="0.70000000000000062" t="0.75000000000001454" header="0.30000000000000032" footer="0.30000000000000032"/>
    <c:pageSetup orientation="landscape" verticalDpi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AUTOBUSES!$B$13</c:f>
              <c:strCache>
                <c:ptCount val="1"/>
                <c:pt idx="0">
                  <c:v>RESPONSABLES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0"/>
                  <c:y val="-2.60586319218242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3.937007874015748E-3"/>
                  <c:y val="-2.60586319218242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txPr>
              <a:bodyPr rot="0" vert="horz"/>
              <a:lstStyle/>
              <a:p>
                <a:pPr>
                  <a:defRPr sz="18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AUTOBUSES!$C$12:$D$12</c:f>
              <c:strCache>
                <c:ptCount val="2"/>
                <c:pt idx="0">
                  <c:v>AGOSTO/21</c:v>
                </c:pt>
                <c:pt idx="1">
                  <c:v>AGOSTO/20</c:v>
                </c:pt>
              </c:strCache>
            </c:strRef>
          </c:cat>
          <c:val>
            <c:numRef>
              <c:f>AUTOBUSES!$C$13:$D$13</c:f>
              <c:numCache>
                <c:formatCode>General</c:formatCode>
                <c:ptCount val="2"/>
                <c:pt idx="0">
                  <c:v>1</c:v>
                </c:pt>
                <c:pt idx="1">
                  <c:v>5</c:v>
                </c:pt>
              </c:numCache>
            </c:numRef>
          </c:val>
        </c:ser>
        <c:ser>
          <c:idx val="1"/>
          <c:order val="1"/>
          <c:tx>
            <c:strRef>
              <c:f>AUTOBUSES!$B$14</c:f>
              <c:strCache>
                <c:ptCount val="1"/>
                <c:pt idx="0">
                  <c:v>AFECTADOS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9.8425196850394567E-3"/>
                  <c:y val="-3.58306188925081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3779527559055121E-2"/>
                  <c:y val="-2.93159609120521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txPr>
              <a:bodyPr rot="0" vert="horz"/>
              <a:lstStyle/>
              <a:p>
                <a:pPr>
                  <a:defRPr sz="18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AUTOBUSES!$C$12:$D$12</c:f>
              <c:strCache>
                <c:ptCount val="2"/>
                <c:pt idx="0">
                  <c:v>AGOSTO/21</c:v>
                </c:pt>
                <c:pt idx="1">
                  <c:v>AGOSTO/20</c:v>
                </c:pt>
              </c:strCache>
            </c:strRef>
          </c:cat>
          <c:val>
            <c:numRef>
              <c:f>AUTOBUSES!$C$14:$D$14</c:f>
              <c:numCache>
                <c:formatCode>General</c:formatCode>
                <c:ptCount val="2"/>
                <c:pt idx="0">
                  <c:v>0</c:v>
                </c:pt>
                <c:pt idx="1">
                  <c:v>2</c:v>
                </c:pt>
              </c:numCache>
            </c:numRef>
          </c:val>
        </c:ser>
        <c:ser>
          <c:idx val="2"/>
          <c:order val="2"/>
          <c:tx>
            <c:strRef>
              <c:f>AUTOBUSES!$B$15</c:f>
              <c:strCache>
                <c:ptCount val="1"/>
                <c:pt idx="0">
                  <c:v>EN ESTADO DE EBRIEDAD</c:v>
                </c:pt>
              </c:strCache>
            </c:strRef>
          </c:tx>
          <c:invertIfNegative val="0"/>
          <c:dLbls>
            <c:txPr>
              <a:bodyPr rot="0" vert="horz"/>
              <a:lstStyle/>
              <a:p>
                <a:pPr>
                  <a:defRPr sz="18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AUTOBUSES!$C$12:$D$12</c:f>
              <c:strCache>
                <c:ptCount val="2"/>
                <c:pt idx="0">
                  <c:v>AGOSTO/21</c:v>
                </c:pt>
                <c:pt idx="1">
                  <c:v>AGOSTO/20</c:v>
                </c:pt>
              </c:strCache>
            </c:strRef>
          </c:cat>
          <c:val>
            <c:numRef>
              <c:f>AUTOBUSES!$C$15:$D$15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95160064"/>
        <c:axId val="195911680"/>
        <c:axId val="0"/>
      </c:bar3DChart>
      <c:catAx>
        <c:axId val="19516006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60000000" vert="horz"/>
          <a:lstStyle/>
          <a:p>
            <a:pPr>
              <a:defRPr sz="1600"/>
            </a:pPr>
            <a:endParaRPr lang="es-MX"/>
          </a:p>
        </c:txPr>
        <c:crossAx val="195911680"/>
        <c:crosses val="autoZero"/>
        <c:auto val="1"/>
        <c:lblAlgn val="ctr"/>
        <c:lblOffset val="100"/>
        <c:noMultiLvlLbl val="0"/>
      </c:catAx>
      <c:valAx>
        <c:axId val="19591168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one"/>
        <c:txPr>
          <a:bodyPr rot="-60000000" vert="horz"/>
          <a:lstStyle/>
          <a:p>
            <a:pPr>
              <a:defRPr/>
            </a:pPr>
            <a:endParaRPr lang="es-MX"/>
          </a:p>
        </c:txPr>
        <c:crossAx val="195160064"/>
        <c:crosses val="autoZero"/>
        <c:crossBetween val="between"/>
      </c:valAx>
    </c:plotArea>
    <c:legend>
      <c:legendPos val="b"/>
      <c:layout/>
      <c:overlay val="0"/>
      <c:txPr>
        <a:bodyPr rot="0" vert="horz"/>
        <a:lstStyle/>
        <a:p>
          <a:pPr>
            <a:defRPr/>
          </a:pPr>
          <a:endParaRPr lang="es-MX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landscape" verticalDpi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'ACC X  EDADES'!$B$12</c:f>
              <c:strCache>
                <c:ptCount val="1"/>
                <c:pt idx="0">
                  <c:v>DE 18 A 20 AÑOS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'ACC X  EDADES'!$G$12</c:f>
              <c:numCache>
                <c:formatCode>#,##0</c:formatCode>
                <c:ptCount val="1"/>
                <c:pt idx="0">
                  <c:v>25</c:v>
                </c:pt>
              </c:numCache>
            </c:numRef>
          </c:val>
        </c:ser>
        <c:ser>
          <c:idx val="1"/>
          <c:order val="1"/>
          <c:tx>
            <c:strRef>
              <c:f>'ACC X  EDADES'!$B$13</c:f>
              <c:strCache>
                <c:ptCount val="1"/>
                <c:pt idx="0">
                  <c:v>DE 21 A 25 AÑOS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'ACC X  EDADES'!$G$13</c:f>
              <c:numCache>
                <c:formatCode>#,##0</c:formatCode>
                <c:ptCount val="1"/>
                <c:pt idx="0">
                  <c:v>61</c:v>
                </c:pt>
              </c:numCache>
            </c:numRef>
          </c:val>
        </c:ser>
        <c:ser>
          <c:idx val="2"/>
          <c:order val="2"/>
          <c:tx>
            <c:strRef>
              <c:f>'ACC X  EDADES'!$B$14</c:f>
              <c:strCache>
                <c:ptCount val="1"/>
                <c:pt idx="0">
                  <c:v>DE 26 A 30 AÑOS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'ACC X  EDADES'!$G$14</c:f>
              <c:numCache>
                <c:formatCode>#,##0</c:formatCode>
                <c:ptCount val="1"/>
                <c:pt idx="0">
                  <c:v>75</c:v>
                </c:pt>
              </c:numCache>
            </c:numRef>
          </c:val>
        </c:ser>
        <c:ser>
          <c:idx val="3"/>
          <c:order val="3"/>
          <c:tx>
            <c:strRef>
              <c:f>'ACC X  EDADES'!$B$15</c:f>
              <c:strCache>
                <c:ptCount val="1"/>
                <c:pt idx="0">
                  <c:v>DE 31 A 35 AÑOS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'ACC X  EDADES'!$G$15</c:f>
              <c:numCache>
                <c:formatCode>#,##0</c:formatCode>
                <c:ptCount val="1"/>
                <c:pt idx="0">
                  <c:v>72</c:v>
                </c:pt>
              </c:numCache>
            </c:numRef>
          </c:val>
        </c:ser>
        <c:ser>
          <c:idx val="4"/>
          <c:order val="4"/>
          <c:tx>
            <c:strRef>
              <c:f>'ACC X  EDADES'!$B$16</c:f>
              <c:strCache>
                <c:ptCount val="1"/>
                <c:pt idx="0">
                  <c:v>DE 36 A 40 AÑOS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'ACC X  EDADES'!$G$16</c:f>
              <c:numCache>
                <c:formatCode>#,##0</c:formatCode>
                <c:ptCount val="1"/>
                <c:pt idx="0">
                  <c:v>48</c:v>
                </c:pt>
              </c:numCache>
            </c:numRef>
          </c:val>
        </c:ser>
        <c:ser>
          <c:idx val="5"/>
          <c:order val="5"/>
          <c:tx>
            <c:strRef>
              <c:f>'ACC X  EDADES'!$B$17</c:f>
              <c:strCache>
                <c:ptCount val="1"/>
                <c:pt idx="0">
                  <c:v>DE 41 A 45 AÑOS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'ACC X  EDADES'!$G$17</c:f>
              <c:numCache>
                <c:formatCode>#,##0</c:formatCode>
                <c:ptCount val="1"/>
                <c:pt idx="0">
                  <c:v>38</c:v>
                </c:pt>
              </c:numCache>
            </c:numRef>
          </c:val>
        </c:ser>
        <c:ser>
          <c:idx val="6"/>
          <c:order val="6"/>
          <c:tx>
            <c:strRef>
              <c:f>'ACC X  EDADES'!$B$18</c:f>
              <c:strCache>
                <c:ptCount val="1"/>
                <c:pt idx="0">
                  <c:v>DE 46 A 50 AÑOS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'ACC X  EDADES'!$G$18</c:f>
              <c:numCache>
                <c:formatCode>#,##0</c:formatCode>
                <c:ptCount val="1"/>
                <c:pt idx="0">
                  <c:v>43</c:v>
                </c:pt>
              </c:numCache>
            </c:numRef>
          </c:val>
        </c:ser>
        <c:ser>
          <c:idx val="7"/>
          <c:order val="7"/>
          <c:tx>
            <c:strRef>
              <c:f>'ACC X  EDADES'!$B$19</c:f>
              <c:strCache>
                <c:ptCount val="1"/>
                <c:pt idx="0">
                  <c:v>DE 51 A 55 AÑOS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'ACC X  EDADES'!$G$19</c:f>
              <c:numCache>
                <c:formatCode>#,##0</c:formatCode>
                <c:ptCount val="1"/>
                <c:pt idx="0">
                  <c:v>38</c:v>
                </c:pt>
              </c:numCache>
            </c:numRef>
          </c:val>
        </c:ser>
        <c:ser>
          <c:idx val="8"/>
          <c:order val="8"/>
          <c:tx>
            <c:strRef>
              <c:f>'ACC X  EDADES'!$B$20</c:f>
              <c:strCache>
                <c:ptCount val="1"/>
                <c:pt idx="0">
                  <c:v>DE 56 A 60 AÑOS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'ACC X  EDADES'!$G$20</c:f>
              <c:numCache>
                <c:formatCode>#,##0</c:formatCode>
                <c:ptCount val="1"/>
                <c:pt idx="0">
                  <c:v>15</c:v>
                </c:pt>
              </c:numCache>
            </c:numRef>
          </c:val>
        </c:ser>
        <c:ser>
          <c:idx val="9"/>
          <c:order val="9"/>
          <c:tx>
            <c:strRef>
              <c:f>'ACC X  EDADES'!$B$21</c:f>
              <c:strCache>
                <c:ptCount val="1"/>
                <c:pt idx="0">
                  <c:v>DE 61 A 65 AÑOS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'ACC X  EDADES'!$G$21</c:f>
              <c:numCache>
                <c:formatCode>#,##0</c:formatCode>
                <c:ptCount val="1"/>
                <c:pt idx="0">
                  <c:v>18</c:v>
                </c:pt>
              </c:numCache>
            </c:numRef>
          </c:val>
        </c:ser>
        <c:ser>
          <c:idx val="10"/>
          <c:order val="10"/>
          <c:tx>
            <c:strRef>
              <c:f>'ACC X  EDADES'!$B$22</c:f>
              <c:strCache>
                <c:ptCount val="1"/>
                <c:pt idx="0">
                  <c:v>DE 66 A 70 AÑOS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'ACC X  EDADES'!$G$22</c:f>
              <c:numCache>
                <c:formatCode>#,##0</c:formatCode>
                <c:ptCount val="1"/>
                <c:pt idx="0">
                  <c:v>9</c:v>
                </c:pt>
              </c:numCache>
            </c:numRef>
          </c:val>
        </c:ser>
        <c:ser>
          <c:idx val="11"/>
          <c:order val="11"/>
          <c:tx>
            <c:strRef>
              <c:f>'ACC X  EDADES'!$B$23</c:f>
              <c:strCache>
                <c:ptCount val="1"/>
                <c:pt idx="0">
                  <c:v>DE 71 A 75 AÑOS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'ACC X  EDADES'!$G$23</c:f>
              <c:numCache>
                <c:formatCode>#,##0</c:formatCode>
                <c:ptCount val="1"/>
                <c:pt idx="0">
                  <c:v>6</c:v>
                </c:pt>
              </c:numCache>
            </c:numRef>
          </c:val>
        </c:ser>
        <c:ser>
          <c:idx val="12"/>
          <c:order val="12"/>
          <c:tx>
            <c:strRef>
              <c:f>'ACC X  EDADES'!$B$24</c:f>
              <c:strCache>
                <c:ptCount val="1"/>
                <c:pt idx="0">
                  <c:v>DE 76 A 80 AÑOS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'ACC X  EDADES'!$G$24</c:f>
              <c:numCache>
                <c:formatCode>#,##0</c:formatCode>
                <c:ptCount val="1"/>
                <c:pt idx="0">
                  <c:v>3</c:v>
                </c:pt>
              </c:numCache>
            </c:numRef>
          </c:val>
        </c:ser>
        <c:ser>
          <c:idx val="13"/>
          <c:order val="13"/>
          <c:tx>
            <c:strRef>
              <c:f>'ACC X  EDADES'!$B$25</c:f>
              <c:strCache>
                <c:ptCount val="1"/>
                <c:pt idx="0">
                  <c:v>DE 81 A 85 AÑOS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'ACC X  EDADES'!$G$25</c:f>
              <c:numCache>
                <c:formatCode>#,##0</c:formatCode>
                <c:ptCount val="1"/>
                <c:pt idx="0">
                  <c:v>1</c:v>
                </c:pt>
              </c:numCache>
            </c:numRef>
          </c:val>
        </c:ser>
        <c:ser>
          <c:idx val="14"/>
          <c:order val="14"/>
          <c:tx>
            <c:strRef>
              <c:f>'ACC X  EDADES'!$B$26</c:f>
              <c:strCache>
                <c:ptCount val="1"/>
                <c:pt idx="0">
                  <c:v>DE 86 A 90 AÑOS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'ACC X  EDADES'!$G$26</c:f>
              <c:numCache>
                <c:formatCode>#,##0</c:formatCode>
                <c:ptCount val="1"/>
                <c:pt idx="0">
                  <c:v>0</c:v>
                </c:pt>
              </c:numCache>
            </c:numRef>
          </c:val>
        </c:ser>
        <c:ser>
          <c:idx val="15"/>
          <c:order val="15"/>
          <c:tx>
            <c:strRef>
              <c:f>'ACC X  EDADES'!$B$27</c:f>
              <c:strCache>
                <c:ptCount val="1"/>
                <c:pt idx="0">
                  <c:v>DE 91 A MAS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'ACC X  EDADES'!$G$27</c:f>
              <c:numCache>
                <c:formatCode>#,##0</c:formatCode>
                <c:ptCount val="1"/>
                <c:pt idx="0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193973760"/>
        <c:axId val="195916288"/>
        <c:axId val="0"/>
      </c:bar3DChart>
      <c:catAx>
        <c:axId val="193973760"/>
        <c:scaling>
          <c:orientation val="minMax"/>
        </c:scaling>
        <c:delete val="1"/>
        <c:axPos val="b"/>
        <c:majorTickMark val="none"/>
        <c:minorTickMark val="none"/>
        <c:tickLblPos val="nextTo"/>
        <c:crossAx val="195916288"/>
        <c:crosses val="autoZero"/>
        <c:auto val="1"/>
        <c:lblAlgn val="ctr"/>
        <c:lblOffset val="100"/>
        <c:noMultiLvlLbl val="0"/>
      </c:catAx>
      <c:valAx>
        <c:axId val="195916288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one"/>
        <c:crossAx val="193973760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81020315521058073"/>
          <c:y val="0.10970195019359009"/>
          <c:w val="0.1897968447894266"/>
          <c:h val="0.54342344227541273"/>
        </c:manualLayout>
      </c:layout>
      <c:overlay val="0"/>
      <c:txPr>
        <a:bodyPr/>
        <a:lstStyle/>
        <a:p>
          <a:pPr>
            <a:defRPr sz="800"/>
          </a:pPr>
          <a:endParaRPr lang="es-MX"/>
        </a:p>
      </c:txPr>
    </c:legend>
    <c:plotVisOnly val="1"/>
    <c:dispBlanksAs val="gap"/>
    <c:showDLblsOverMax val="0"/>
  </c:chart>
  <c:printSettings>
    <c:headerFooter/>
    <c:pageMargins b="0.75000000000001421" l="0.70000000000000062" r="0.70000000000000062" t="0.75000000000001421" header="0.30000000000000032" footer="0.30000000000000032"/>
    <c:pageSetup orientation="landscape" verticalDpi="0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/>
          <a:lstStyle/>
          <a:p>
            <a:pPr>
              <a:defRPr>
                <a:latin typeface="+mn-lt"/>
              </a:defRPr>
            </a:pPr>
            <a:r>
              <a:rPr lang="es-MX" sz="1100">
                <a:latin typeface="+mn-lt"/>
              </a:rPr>
              <a:t>GRÁFICA COMPARATIVA DE CONDUCTORES MENORES DE EDAD  INVOLUCRADOS EN ACCIDENTES VIALES</a:t>
            </a:r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5648015303684258E-3"/>
          <c:y val="0.22827715355805245"/>
          <c:w val="0.95791487326638824"/>
          <c:h val="0.666660473620593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'ACC X  EDADES'!$B$31:$B$34</c:f>
              <c:strCache>
                <c:ptCount val="4"/>
                <c:pt idx="0">
                  <c:v>MENOS DE 15 AÑOS</c:v>
                </c:pt>
                <c:pt idx="1">
                  <c:v>DE 15 AÑOS</c:v>
                </c:pt>
                <c:pt idx="2">
                  <c:v>DE 16 AÑOS</c:v>
                </c:pt>
                <c:pt idx="3">
                  <c:v> DE 17 AÑOS</c:v>
                </c:pt>
              </c:strCache>
            </c:strRef>
          </c:cat>
          <c:val>
            <c:numRef>
              <c:f>'ACC X  EDADES'!$G$31:$G$34</c:f>
              <c:numCache>
                <c:formatCode>#,##0</c:formatCode>
                <c:ptCount val="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195697152"/>
        <c:axId val="195918592"/>
        <c:axId val="0"/>
      </c:bar3DChart>
      <c:catAx>
        <c:axId val="19569715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95918592"/>
        <c:crosses val="autoZero"/>
        <c:auto val="1"/>
        <c:lblAlgn val="ctr"/>
        <c:lblOffset val="100"/>
        <c:noMultiLvlLbl val="0"/>
      </c:catAx>
      <c:valAx>
        <c:axId val="195918592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one"/>
        <c:crossAx val="19569715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1443" l="0.70000000000000062" r="0.70000000000000062" t="0.75000000000001443" header="0.30000000000000032" footer="0.30000000000000032"/>
    <c:pageSetup orientation="landscape" verticalDpi="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'ACC  X HORAS'!$G$13</c:f>
              <c:strCache>
                <c:ptCount val="1"/>
                <c:pt idx="0">
                  <c:v>COMPUTO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'ACC  X HORAS'!$B$14:$B$37</c:f>
              <c:strCache>
                <c:ptCount val="24"/>
                <c:pt idx="0">
                  <c:v>00:00 A 01:00</c:v>
                </c:pt>
                <c:pt idx="1">
                  <c:v>01:00 A 02:00</c:v>
                </c:pt>
                <c:pt idx="2">
                  <c:v>02:00 A 03:00</c:v>
                </c:pt>
                <c:pt idx="3">
                  <c:v>03:00 A 04:00</c:v>
                </c:pt>
                <c:pt idx="4">
                  <c:v>04:00 A 05:00</c:v>
                </c:pt>
                <c:pt idx="5">
                  <c:v>05:00 A 06:00</c:v>
                </c:pt>
                <c:pt idx="6">
                  <c:v>06:00 A 07:00</c:v>
                </c:pt>
                <c:pt idx="7">
                  <c:v>07:00 A 08:00</c:v>
                </c:pt>
                <c:pt idx="8">
                  <c:v>08:00 A 09:00</c:v>
                </c:pt>
                <c:pt idx="9">
                  <c:v>09:00 A 10:00</c:v>
                </c:pt>
                <c:pt idx="10">
                  <c:v>10:00 A 11:00</c:v>
                </c:pt>
                <c:pt idx="11">
                  <c:v>11:00 A 12:00</c:v>
                </c:pt>
                <c:pt idx="12">
                  <c:v>12:00 A 13:00</c:v>
                </c:pt>
                <c:pt idx="13">
                  <c:v>13:00 A 14:00</c:v>
                </c:pt>
                <c:pt idx="14">
                  <c:v>14:00 A 15:00</c:v>
                </c:pt>
                <c:pt idx="15">
                  <c:v>15:00 A 16:00</c:v>
                </c:pt>
                <c:pt idx="16">
                  <c:v>16:00 A 17:00</c:v>
                </c:pt>
                <c:pt idx="17">
                  <c:v>17:00 A 18:00</c:v>
                </c:pt>
                <c:pt idx="18">
                  <c:v>18:00 A 19:00</c:v>
                </c:pt>
                <c:pt idx="19">
                  <c:v>19:00 A 20:00</c:v>
                </c:pt>
                <c:pt idx="20">
                  <c:v>20:00 A 21:00</c:v>
                </c:pt>
                <c:pt idx="21">
                  <c:v>21:00 A 22:00</c:v>
                </c:pt>
                <c:pt idx="22">
                  <c:v>22:00 A 23:00</c:v>
                </c:pt>
                <c:pt idx="23">
                  <c:v>23:00 A 00:00</c:v>
                </c:pt>
              </c:strCache>
            </c:strRef>
          </c:cat>
          <c:val>
            <c:numRef>
              <c:f>'ACC  X HORAS'!$G$14:$G$37</c:f>
              <c:numCache>
                <c:formatCode>#,##0</c:formatCode>
                <c:ptCount val="24"/>
                <c:pt idx="0">
                  <c:v>4</c:v>
                </c:pt>
                <c:pt idx="1">
                  <c:v>7</c:v>
                </c:pt>
                <c:pt idx="2">
                  <c:v>6</c:v>
                </c:pt>
                <c:pt idx="3">
                  <c:v>9</c:v>
                </c:pt>
                <c:pt idx="4">
                  <c:v>1</c:v>
                </c:pt>
                <c:pt idx="5">
                  <c:v>1</c:v>
                </c:pt>
                <c:pt idx="6">
                  <c:v>3</c:v>
                </c:pt>
                <c:pt idx="7">
                  <c:v>9</c:v>
                </c:pt>
                <c:pt idx="8">
                  <c:v>3</c:v>
                </c:pt>
                <c:pt idx="9">
                  <c:v>14</c:v>
                </c:pt>
                <c:pt idx="10">
                  <c:v>18</c:v>
                </c:pt>
                <c:pt idx="11">
                  <c:v>15</c:v>
                </c:pt>
                <c:pt idx="12">
                  <c:v>16</c:v>
                </c:pt>
                <c:pt idx="13">
                  <c:v>13</c:v>
                </c:pt>
                <c:pt idx="14">
                  <c:v>15</c:v>
                </c:pt>
                <c:pt idx="15">
                  <c:v>10</c:v>
                </c:pt>
                <c:pt idx="16">
                  <c:v>19</c:v>
                </c:pt>
                <c:pt idx="17">
                  <c:v>18</c:v>
                </c:pt>
                <c:pt idx="18">
                  <c:v>17</c:v>
                </c:pt>
                <c:pt idx="19">
                  <c:v>18</c:v>
                </c:pt>
                <c:pt idx="20">
                  <c:v>14</c:v>
                </c:pt>
                <c:pt idx="21">
                  <c:v>9</c:v>
                </c:pt>
                <c:pt idx="22">
                  <c:v>11</c:v>
                </c:pt>
                <c:pt idx="23">
                  <c:v>6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cylinder"/>
        <c:axId val="142391296"/>
        <c:axId val="142118848"/>
        <c:axId val="0"/>
      </c:bar3DChart>
      <c:catAx>
        <c:axId val="14239129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42118848"/>
        <c:crosses val="autoZero"/>
        <c:auto val="1"/>
        <c:lblAlgn val="ctr"/>
        <c:lblOffset val="100"/>
        <c:noMultiLvlLbl val="0"/>
      </c:catAx>
      <c:valAx>
        <c:axId val="142118848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crossAx val="14239129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1421" l="0.70000000000000062" r="0.70000000000000062" t="0.7500000000000142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GRAFICA</a:t>
            </a:r>
            <a:r>
              <a:rPr lang="en-US" baseline="0"/>
              <a:t> CON PORCENTAJES  DE  ACCIDENTES   </a:t>
            </a:r>
            <a:endParaRPr lang="en-US"/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'ACC  X HORAS'!$G$13</c:f>
              <c:strCache>
                <c:ptCount val="1"/>
                <c:pt idx="0">
                  <c:v>COMPUTO</c:v>
                </c:pt>
              </c:strCache>
            </c:strRef>
          </c:tx>
          <c:explosion val="25"/>
          <c:dLbls>
            <c:spPr>
              <a:solidFill>
                <a:srgbClr val="FFFF00"/>
              </a:solidFill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'ACC  X HORAS'!$B$14:$B$37</c:f>
              <c:strCache>
                <c:ptCount val="24"/>
                <c:pt idx="0">
                  <c:v>00:00 A 01:00</c:v>
                </c:pt>
                <c:pt idx="1">
                  <c:v>01:00 A 02:00</c:v>
                </c:pt>
                <c:pt idx="2">
                  <c:v>02:00 A 03:00</c:v>
                </c:pt>
                <c:pt idx="3">
                  <c:v>03:00 A 04:00</c:v>
                </c:pt>
                <c:pt idx="4">
                  <c:v>04:00 A 05:00</c:v>
                </c:pt>
                <c:pt idx="5">
                  <c:v>05:00 A 06:00</c:v>
                </c:pt>
                <c:pt idx="6">
                  <c:v>06:00 A 07:00</c:v>
                </c:pt>
                <c:pt idx="7">
                  <c:v>07:00 A 08:00</c:v>
                </c:pt>
                <c:pt idx="8">
                  <c:v>08:00 A 09:00</c:v>
                </c:pt>
                <c:pt idx="9">
                  <c:v>09:00 A 10:00</c:v>
                </c:pt>
                <c:pt idx="10">
                  <c:v>10:00 A 11:00</c:v>
                </c:pt>
                <c:pt idx="11">
                  <c:v>11:00 A 12:00</c:v>
                </c:pt>
                <c:pt idx="12">
                  <c:v>12:00 A 13:00</c:v>
                </c:pt>
                <c:pt idx="13">
                  <c:v>13:00 A 14:00</c:v>
                </c:pt>
                <c:pt idx="14">
                  <c:v>14:00 A 15:00</c:v>
                </c:pt>
                <c:pt idx="15">
                  <c:v>15:00 A 16:00</c:v>
                </c:pt>
                <c:pt idx="16">
                  <c:v>16:00 A 17:00</c:v>
                </c:pt>
                <c:pt idx="17">
                  <c:v>17:00 A 18:00</c:v>
                </c:pt>
                <c:pt idx="18">
                  <c:v>18:00 A 19:00</c:v>
                </c:pt>
                <c:pt idx="19">
                  <c:v>19:00 A 20:00</c:v>
                </c:pt>
                <c:pt idx="20">
                  <c:v>20:00 A 21:00</c:v>
                </c:pt>
                <c:pt idx="21">
                  <c:v>21:00 A 22:00</c:v>
                </c:pt>
                <c:pt idx="22">
                  <c:v>22:00 A 23:00</c:v>
                </c:pt>
                <c:pt idx="23">
                  <c:v>23:00 A 00:00</c:v>
                </c:pt>
              </c:strCache>
            </c:strRef>
          </c:cat>
          <c:val>
            <c:numRef>
              <c:f>'ACC  X HORAS'!$G$14:$G$37</c:f>
              <c:numCache>
                <c:formatCode>#,##0</c:formatCode>
                <c:ptCount val="24"/>
                <c:pt idx="0">
                  <c:v>4</c:v>
                </c:pt>
                <c:pt idx="1">
                  <c:v>7</c:v>
                </c:pt>
                <c:pt idx="2">
                  <c:v>6</c:v>
                </c:pt>
                <c:pt idx="3">
                  <c:v>9</c:v>
                </c:pt>
                <c:pt idx="4">
                  <c:v>1</c:v>
                </c:pt>
                <c:pt idx="5">
                  <c:v>1</c:v>
                </c:pt>
                <c:pt idx="6">
                  <c:v>3</c:v>
                </c:pt>
                <c:pt idx="7">
                  <c:v>9</c:v>
                </c:pt>
                <c:pt idx="8">
                  <c:v>3</c:v>
                </c:pt>
                <c:pt idx="9">
                  <c:v>14</c:v>
                </c:pt>
                <c:pt idx="10">
                  <c:v>18</c:v>
                </c:pt>
                <c:pt idx="11">
                  <c:v>15</c:v>
                </c:pt>
                <c:pt idx="12">
                  <c:v>16</c:v>
                </c:pt>
                <c:pt idx="13">
                  <c:v>13</c:v>
                </c:pt>
                <c:pt idx="14">
                  <c:v>15</c:v>
                </c:pt>
                <c:pt idx="15">
                  <c:v>10</c:v>
                </c:pt>
                <c:pt idx="16">
                  <c:v>19</c:v>
                </c:pt>
                <c:pt idx="17">
                  <c:v>18</c:v>
                </c:pt>
                <c:pt idx="18">
                  <c:v>17</c:v>
                </c:pt>
                <c:pt idx="19">
                  <c:v>18</c:v>
                </c:pt>
                <c:pt idx="20">
                  <c:v>14</c:v>
                </c:pt>
                <c:pt idx="21">
                  <c:v>9</c:v>
                </c:pt>
                <c:pt idx="22">
                  <c:v>11</c:v>
                </c:pt>
                <c:pt idx="23">
                  <c:v>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r"/>
      <c:layout/>
      <c:overlay val="0"/>
    </c:legend>
    <c:plotVisOnly val="1"/>
    <c:dispBlanksAs val="zero"/>
    <c:showDLblsOverMax val="0"/>
  </c:chart>
  <c:printSettings>
    <c:headerFooter/>
    <c:pageMargins b="0.75000000000001399" l="0.70000000000000062" r="0.70000000000000062" t="0.750000000000013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0"/>
          <c:order val="0"/>
          <c:invertIfNegative val="0"/>
          <c:cat>
            <c:strRef>
              <c:f>'ESTADO DE EBRIEDAD'!$B$12:$B$35</c:f>
              <c:strCache>
                <c:ptCount val="24"/>
                <c:pt idx="0">
                  <c:v>00:00 A 01:00</c:v>
                </c:pt>
                <c:pt idx="1">
                  <c:v>01:00 A 02:00</c:v>
                </c:pt>
                <c:pt idx="2">
                  <c:v>02:00 A 03:00</c:v>
                </c:pt>
                <c:pt idx="3">
                  <c:v>03:00 A 04:00</c:v>
                </c:pt>
                <c:pt idx="4">
                  <c:v>04:00 A 05:00</c:v>
                </c:pt>
                <c:pt idx="5">
                  <c:v>05:00 A 06:00</c:v>
                </c:pt>
                <c:pt idx="6">
                  <c:v>06:00 A 07:00</c:v>
                </c:pt>
                <c:pt idx="7">
                  <c:v>07:00 A 08:00</c:v>
                </c:pt>
                <c:pt idx="8">
                  <c:v>08:00 A 09:00</c:v>
                </c:pt>
                <c:pt idx="9">
                  <c:v>09:00 A 10:00</c:v>
                </c:pt>
                <c:pt idx="10">
                  <c:v>10:00 A 11:00</c:v>
                </c:pt>
                <c:pt idx="11">
                  <c:v>11:00 A 12:00</c:v>
                </c:pt>
                <c:pt idx="12">
                  <c:v>12:00 A 13:00</c:v>
                </c:pt>
                <c:pt idx="13">
                  <c:v>13:00 A 14:00</c:v>
                </c:pt>
                <c:pt idx="14">
                  <c:v>14:00 A 15:00</c:v>
                </c:pt>
                <c:pt idx="15">
                  <c:v>15:00 A 16:00</c:v>
                </c:pt>
                <c:pt idx="16">
                  <c:v>16:00 A 17:00</c:v>
                </c:pt>
                <c:pt idx="17">
                  <c:v>17:00 A 18:00</c:v>
                </c:pt>
                <c:pt idx="18">
                  <c:v>18:00 A 19:00</c:v>
                </c:pt>
                <c:pt idx="19">
                  <c:v>19:00 A 20:00</c:v>
                </c:pt>
                <c:pt idx="20">
                  <c:v>20:00 A 21:00</c:v>
                </c:pt>
                <c:pt idx="21">
                  <c:v>21:00 A 22:00</c:v>
                </c:pt>
                <c:pt idx="22">
                  <c:v>22:00 A 23:00</c:v>
                </c:pt>
                <c:pt idx="23">
                  <c:v>23:00 A 00:00</c:v>
                </c:pt>
              </c:strCache>
            </c:strRef>
          </c:cat>
          <c:val>
            <c:numRef>
              <c:f>'ESTADO DE EBRIEDAD'!$C$12:$C$35</c:f>
              <c:numCache>
                <c:formatCode>General</c:formatCode>
                <c:ptCount val="24"/>
                <c:pt idx="0">
                  <c:v>2</c:v>
                </c:pt>
                <c:pt idx="1">
                  <c:v>4</c:v>
                </c:pt>
                <c:pt idx="2">
                  <c:v>3</c:v>
                </c:pt>
                <c:pt idx="3">
                  <c:v>4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3</c:v>
                </c:pt>
                <c:pt idx="20">
                  <c:v>3</c:v>
                </c:pt>
                <c:pt idx="21">
                  <c:v>0</c:v>
                </c:pt>
                <c:pt idx="22">
                  <c:v>4</c:v>
                </c:pt>
                <c:pt idx="23">
                  <c:v>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42390784"/>
        <c:axId val="142502720"/>
        <c:axId val="0"/>
      </c:bar3DChart>
      <c:catAx>
        <c:axId val="142390784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142502720"/>
        <c:crosses val="autoZero"/>
        <c:auto val="1"/>
        <c:lblAlgn val="ctr"/>
        <c:lblOffset val="100"/>
        <c:noMultiLvlLbl val="0"/>
      </c:catAx>
      <c:valAx>
        <c:axId val="1425027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4239078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1399" l="0.70000000000000062" r="0.70000000000000062" t="0.75000000000001399" header="0.30000000000000032" footer="0.30000000000000032"/>
    <c:pageSetup orientation="landscape" verticalDpi="-1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4" Type="http://schemas.openxmlformats.org/officeDocument/2006/relationships/image" Target="../media/image3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3.png"/><Relationship Id="rId1" Type="http://schemas.openxmlformats.org/officeDocument/2006/relationships/image" Target="../media/image2.jpe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chart" Target="../charts/chart12.xml"/><Relationship Id="rId4" Type="http://schemas.openxmlformats.org/officeDocument/2006/relationships/image" Target="../media/image3.pn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6.png"/><Relationship Id="rId1" Type="http://schemas.openxmlformats.org/officeDocument/2006/relationships/chart" Target="../charts/chart13.xml"/><Relationship Id="rId4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chart" Target="../charts/chart2.xml"/><Relationship Id="rId4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chart" Target="../charts/chart3.xml"/><Relationship Id="rId4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chart" Target="../charts/chart4.xml"/><Relationship Id="rId4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5" Type="http://schemas.openxmlformats.org/officeDocument/2006/relationships/image" Target="../media/image3.png"/><Relationship Id="rId4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5" Type="http://schemas.openxmlformats.org/officeDocument/2006/relationships/image" Target="../media/image3.png"/><Relationship Id="rId4" Type="http://schemas.openxmlformats.org/officeDocument/2006/relationships/image" Target="../media/image2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6" Type="http://schemas.openxmlformats.org/officeDocument/2006/relationships/image" Target="../media/image3.png"/><Relationship Id="rId5" Type="http://schemas.openxmlformats.org/officeDocument/2006/relationships/image" Target="../media/image2.jpeg"/><Relationship Id="rId4" Type="http://schemas.openxmlformats.org/officeDocument/2006/relationships/image" Target="../media/image5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774700</xdr:colOff>
      <xdr:row>7</xdr:row>
      <xdr:rowOff>431800</xdr:rowOff>
    </xdr:from>
    <xdr:to>
      <xdr:col>13</xdr:col>
      <xdr:colOff>482600</xdr:colOff>
      <xdr:row>28</xdr:row>
      <xdr:rowOff>0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88900</xdr:colOff>
      <xdr:row>37</xdr:row>
      <xdr:rowOff>130174</xdr:rowOff>
    </xdr:from>
    <xdr:to>
      <xdr:col>6</xdr:col>
      <xdr:colOff>711798</xdr:colOff>
      <xdr:row>42</xdr:row>
      <xdr:rowOff>25399</xdr:rowOff>
    </xdr:to>
    <xdr:pic>
      <xdr:nvPicPr>
        <xdr:cNvPr id="5" name="4 Imagen" descr="logo 2018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34" t="61729" r="23604" b="14574"/>
        <a:stretch>
          <a:fillRect/>
        </a:stretch>
      </xdr:blipFill>
      <xdr:spPr bwMode="auto">
        <a:xfrm>
          <a:off x="5816600" y="8626474"/>
          <a:ext cx="2223098" cy="7207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139700</xdr:colOff>
      <xdr:row>0</xdr:row>
      <xdr:rowOff>101600</xdr:rowOff>
    </xdr:from>
    <xdr:to>
      <xdr:col>1</xdr:col>
      <xdr:colOff>1511300</xdr:colOff>
      <xdr:row>7</xdr:row>
      <xdr:rowOff>419100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9300" y="762000"/>
          <a:ext cx="1371600" cy="1371600"/>
        </a:xfrm>
        <a:prstGeom prst="rect">
          <a:avLst/>
        </a:prstGeom>
      </xdr:spPr>
    </xdr:pic>
    <xdr:clientData/>
  </xdr:twoCellAnchor>
  <xdr:twoCellAnchor editAs="oneCell">
    <xdr:from>
      <xdr:col>1</xdr:col>
      <xdr:colOff>1422399</xdr:colOff>
      <xdr:row>0</xdr:row>
      <xdr:rowOff>0</xdr:rowOff>
    </xdr:from>
    <xdr:to>
      <xdr:col>2</xdr:col>
      <xdr:colOff>381000</xdr:colOff>
      <xdr:row>8</xdr:row>
      <xdr:rowOff>31830</xdr:rowOff>
    </xdr:to>
    <xdr:pic>
      <xdr:nvPicPr>
        <xdr:cNvPr id="7" name="6 Imagen"/>
        <xdr:cNvPicPr>
          <a:picLocks noChangeAspect="1"/>
        </xdr:cNvPicPr>
      </xdr:nvPicPr>
      <xdr:blipFill rotWithShape="1"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6075" r="27110" b="49630"/>
        <a:stretch/>
      </xdr:blipFill>
      <xdr:spPr>
        <a:xfrm>
          <a:off x="2031999" y="635001"/>
          <a:ext cx="1422401" cy="153043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101600</xdr:rowOff>
    </xdr:from>
    <xdr:to>
      <xdr:col>1</xdr:col>
      <xdr:colOff>1285875</xdr:colOff>
      <xdr:row>5</xdr:row>
      <xdr:rowOff>25400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101600"/>
          <a:ext cx="1371600" cy="1371600"/>
        </a:xfrm>
        <a:prstGeom prst="rect">
          <a:avLst/>
        </a:prstGeom>
      </xdr:spPr>
    </xdr:pic>
    <xdr:clientData/>
  </xdr:twoCellAnchor>
  <xdr:twoCellAnchor editAs="oneCell">
    <xdr:from>
      <xdr:col>1</xdr:col>
      <xdr:colOff>1196974</xdr:colOff>
      <xdr:row>0</xdr:row>
      <xdr:rowOff>0</xdr:rowOff>
    </xdr:from>
    <xdr:to>
      <xdr:col>1</xdr:col>
      <xdr:colOff>2619375</xdr:colOff>
      <xdr:row>5</xdr:row>
      <xdr:rowOff>82630</xdr:rowOff>
    </xdr:to>
    <xdr:pic>
      <xdr:nvPicPr>
        <xdr:cNvPr id="6" name="5 Imagen"/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6075" r="27110" b="49630"/>
        <a:stretch/>
      </xdr:blipFill>
      <xdr:spPr>
        <a:xfrm>
          <a:off x="1406524" y="0"/>
          <a:ext cx="1422401" cy="1530430"/>
        </a:xfrm>
        <a:prstGeom prst="rect">
          <a:avLst/>
        </a:prstGeom>
      </xdr:spPr>
    </xdr:pic>
    <xdr:clientData/>
  </xdr:twoCellAnchor>
  <xdr:twoCellAnchor>
    <xdr:from>
      <xdr:col>1</xdr:col>
      <xdr:colOff>2400300</xdr:colOff>
      <xdr:row>33</xdr:row>
      <xdr:rowOff>104775</xdr:rowOff>
    </xdr:from>
    <xdr:to>
      <xdr:col>1</xdr:col>
      <xdr:colOff>4414579</xdr:colOff>
      <xdr:row>37</xdr:row>
      <xdr:rowOff>93469</xdr:rowOff>
    </xdr:to>
    <xdr:pic>
      <xdr:nvPicPr>
        <xdr:cNvPr id="7" name="6 Imagen" descr="logo 2018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34" t="61729" r="23604" b="14574"/>
        <a:stretch>
          <a:fillRect/>
        </a:stretch>
      </xdr:blipFill>
      <xdr:spPr bwMode="auto">
        <a:xfrm>
          <a:off x="2609850" y="8162925"/>
          <a:ext cx="2014279" cy="63639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317500</xdr:colOff>
      <xdr:row>11</xdr:row>
      <xdr:rowOff>165100</xdr:rowOff>
    </xdr:from>
    <xdr:to>
      <xdr:col>12</xdr:col>
      <xdr:colOff>660400</xdr:colOff>
      <xdr:row>25</xdr:row>
      <xdr:rowOff>22225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533400</xdr:colOff>
      <xdr:row>27</xdr:row>
      <xdr:rowOff>238521</xdr:rowOff>
    </xdr:from>
    <xdr:to>
      <xdr:col>7</xdr:col>
      <xdr:colOff>406400</xdr:colOff>
      <xdr:row>29</xdr:row>
      <xdr:rowOff>330199</xdr:rowOff>
    </xdr:to>
    <xdr:pic>
      <xdr:nvPicPr>
        <xdr:cNvPr id="6" name="5 Imagen" descr="logo 2018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34" t="61729" r="23604" b="14574"/>
        <a:stretch>
          <a:fillRect/>
        </a:stretch>
      </xdr:blipFill>
      <xdr:spPr bwMode="auto">
        <a:xfrm>
          <a:off x="5156200" y="7807721"/>
          <a:ext cx="2273300" cy="802878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0</xdr:col>
      <xdr:colOff>381000</xdr:colOff>
      <xdr:row>0</xdr:row>
      <xdr:rowOff>152400</xdr:rowOff>
    </xdr:from>
    <xdr:to>
      <xdr:col>1</xdr:col>
      <xdr:colOff>139700</xdr:colOff>
      <xdr:row>8</xdr:row>
      <xdr:rowOff>330200</xdr:rowOff>
    </xdr:to>
    <xdr:pic>
      <xdr:nvPicPr>
        <xdr:cNvPr id="7" name="6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0" y="152400"/>
          <a:ext cx="1371600" cy="1371600"/>
        </a:xfrm>
        <a:prstGeom prst="rect">
          <a:avLst/>
        </a:prstGeom>
      </xdr:spPr>
    </xdr:pic>
    <xdr:clientData/>
  </xdr:twoCellAnchor>
  <xdr:twoCellAnchor editAs="oneCell">
    <xdr:from>
      <xdr:col>1</xdr:col>
      <xdr:colOff>50799</xdr:colOff>
      <xdr:row>0</xdr:row>
      <xdr:rowOff>50800</xdr:rowOff>
    </xdr:from>
    <xdr:to>
      <xdr:col>2</xdr:col>
      <xdr:colOff>393700</xdr:colOff>
      <xdr:row>9</xdr:row>
      <xdr:rowOff>6430</xdr:rowOff>
    </xdr:to>
    <xdr:pic>
      <xdr:nvPicPr>
        <xdr:cNvPr id="8" name="7 Imagen"/>
        <xdr:cNvPicPr>
          <a:picLocks noChangeAspect="1"/>
        </xdr:cNvPicPr>
      </xdr:nvPicPr>
      <xdr:blipFill rotWithShape="1"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6075" r="27110" b="49630"/>
        <a:stretch/>
      </xdr:blipFill>
      <xdr:spPr>
        <a:xfrm>
          <a:off x="1663699" y="50800"/>
          <a:ext cx="1422401" cy="153043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561974</xdr:colOff>
      <xdr:row>18</xdr:row>
      <xdr:rowOff>190500</xdr:rowOff>
    </xdr:from>
    <xdr:to>
      <xdr:col>7</xdr:col>
      <xdr:colOff>400050</xdr:colOff>
      <xdr:row>36</xdr:row>
      <xdr:rowOff>114300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352425</xdr:colOff>
      <xdr:row>33</xdr:row>
      <xdr:rowOff>67190</xdr:rowOff>
    </xdr:from>
    <xdr:to>
      <xdr:col>10</xdr:col>
      <xdr:colOff>304800</xdr:colOff>
      <xdr:row>36</xdr:row>
      <xdr:rowOff>130175</xdr:rowOff>
    </xdr:to>
    <xdr:pic>
      <xdr:nvPicPr>
        <xdr:cNvPr id="6" name="5 Imagen" descr="logo 2018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34" t="61729" r="23604" b="14574"/>
        <a:stretch>
          <a:fillRect/>
        </a:stretch>
      </xdr:blipFill>
      <xdr:spPr bwMode="auto">
        <a:xfrm>
          <a:off x="8858250" y="6868040"/>
          <a:ext cx="1781175" cy="54876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85725</xdr:colOff>
      <xdr:row>0</xdr:row>
      <xdr:rowOff>101600</xdr:rowOff>
    </xdr:from>
    <xdr:to>
      <xdr:col>2</xdr:col>
      <xdr:colOff>171450</xdr:colOff>
      <xdr:row>7</xdr:row>
      <xdr:rowOff>234950</xdr:rowOff>
    </xdr:to>
    <xdr:pic>
      <xdr:nvPicPr>
        <xdr:cNvPr id="7" name="6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7675" y="101600"/>
          <a:ext cx="1371600" cy="1371600"/>
        </a:xfrm>
        <a:prstGeom prst="rect">
          <a:avLst/>
        </a:prstGeom>
      </xdr:spPr>
    </xdr:pic>
    <xdr:clientData/>
  </xdr:twoCellAnchor>
  <xdr:twoCellAnchor editAs="oneCell">
    <xdr:from>
      <xdr:col>2</xdr:col>
      <xdr:colOff>82549</xdr:colOff>
      <xdr:row>0</xdr:row>
      <xdr:rowOff>0</xdr:rowOff>
    </xdr:from>
    <xdr:to>
      <xdr:col>3</xdr:col>
      <xdr:colOff>219075</xdr:colOff>
      <xdr:row>8</xdr:row>
      <xdr:rowOff>25480</xdr:rowOff>
    </xdr:to>
    <xdr:pic>
      <xdr:nvPicPr>
        <xdr:cNvPr id="8" name="7 Imagen"/>
        <xdr:cNvPicPr>
          <a:picLocks noChangeAspect="1"/>
        </xdr:cNvPicPr>
      </xdr:nvPicPr>
      <xdr:blipFill rotWithShape="1"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6075" r="27110" b="49630"/>
        <a:stretch/>
      </xdr:blipFill>
      <xdr:spPr>
        <a:xfrm>
          <a:off x="1730374" y="0"/>
          <a:ext cx="1422401" cy="153043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596900</xdr:colOff>
      <xdr:row>11</xdr:row>
      <xdr:rowOff>76200</xdr:rowOff>
    </xdr:from>
    <xdr:to>
      <xdr:col>14</xdr:col>
      <xdr:colOff>381000</xdr:colOff>
      <xdr:row>31</xdr:row>
      <xdr:rowOff>241300</xdr:rowOff>
    </xdr:to>
    <xdr:graphicFrame macro="">
      <xdr:nvGraphicFramePr>
        <xdr:cNvPr id="7" name="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505540</xdr:colOff>
      <xdr:row>33</xdr:row>
      <xdr:rowOff>28574</xdr:rowOff>
    </xdr:from>
    <xdr:to>
      <xdr:col>14</xdr:col>
      <xdr:colOff>132470</xdr:colOff>
      <xdr:row>35</xdr:row>
      <xdr:rowOff>215899</xdr:rowOff>
    </xdr:to>
    <xdr:pic>
      <xdr:nvPicPr>
        <xdr:cNvPr id="6" name="5 Imagen" descr="logo 2018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34" t="61729" r="23604" b="14574"/>
        <a:stretch>
          <a:fillRect/>
        </a:stretch>
      </xdr:blipFill>
      <xdr:spPr bwMode="auto">
        <a:xfrm>
          <a:off x="10703640" y="8486774"/>
          <a:ext cx="2027230" cy="657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127000</xdr:colOff>
      <xdr:row>3</xdr:row>
      <xdr:rowOff>12700</xdr:rowOff>
    </xdr:from>
    <xdr:to>
      <xdr:col>1</xdr:col>
      <xdr:colOff>1498600</xdr:colOff>
      <xdr:row>9</xdr:row>
      <xdr:rowOff>101600</xdr:rowOff>
    </xdr:to>
    <xdr:pic>
      <xdr:nvPicPr>
        <xdr:cNvPr id="8" name="7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5800" y="584200"/>
          <a:ext cx="1371600" cy="1371600"/>
        </a:xfrm>
        <a:prstGeom prst="rect">
          <a:avLst/>
        </a:prstGeom>
      </xdr:spPr>
    </xdr:pic>
    <xdr:clientData/>
  </xdr:twoCellAnchor>
  <xdr:twoCellAnchor editAs="oneCell">
    <xdr:from>
      <xdr:col>1</xdr:col>
      <xdr:colOff>1409699</xdr:colOff>
      <xdr:row>2</xdr:row>
      <xdr:rowOff>101600</xdr:rowOff>
    </xdr:from>
    <xdr:to>
      <xdr:col>2</xdr:col>
      <xdr:colOff>406400</xdr:colOff>
      <xdr:row>9</xdr:row>
      <xdr:rowOff>158830</xdr:rowOff>
    </xdr:to>
    <xdr:pic>
      <xdr:nvPicPr>
        <xdr:cNvPr id="9" name="8 Imagen"/>
        <xdr:cNvPicPr>
          <a:picLocks noChangeAspect="1"/>
        </xdr:cNvPicPr>
      </xdr:nvPicPr>
      <xdr:blipFill rotWithShape="1"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6075" r="27110" b="49630"/>
        <a:stretch/>
      </xdr:blipFill>
      <xdr:spPr>
        <a:xfrm>
          <a:off x="1968499" y="482600"/>
          <a:ext cx="1422401" cy="153043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25400</xdr:colOff>
      <xdr:row>10</xdr:row>
      <xdr:rowOff>177800</xdr:rowOff>
    </xdr:from>
    <xdr:to>
      <xdr:col>13</xdr:col>
      <xdr:colOff>101600</xdr:colOff>
      <xdr:row>27</xdr:row>
      <xdr:rowOff>0</xdr:rowOff>
    </xdr:to>
    <xdr:graphicFrame macro="">
      <xdr:nvGraphicFramePr>
        <xdr:cNvPr id="7" name="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0</xdr:row>
      <xdr:rowOff>101600</xdr:rowOff>
    </xdr:from>
    <xdr:to>
      <xdr:col>1</xdr:col>
      <xdr:colOff>1371600</xdr:colOff>
      <xdr:row>6</xdr:row>
      <xdr:rowOff>177800</xdr:rowOff>
    </xdr:to>
    <xdr:pic>
      <xdr:nvPicPr>
        <xdr:cNvPr id="8" name="7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0700" y="101600"/>
          <a:ext cx="1371600" cy="1371600"/>
        </a:xfrm>
        <a:prstGeom prst="rect">
          <a:avLst/>
        </a:prstGeom>
      </xdr:spPr>
    </xdr:pic>
    <xdr:clientData/>
  </xdr:twoCellAnchor>
  <xdr:twoCellAnchor editAs="oneCell">
    <xdr:from>
      <xdr:col>1</xdr:col>
      <xdr:colOff>1282699</xdr:colOff>
      <xdr:row>0</xdr:row>
      <xdr:rowOff>0</xdr:rowOff>
    </xdr:from>
    <xdr:to>
      <xdr:col>2</xdr:col>
      <xdr:colOff>127000</xdr:colOff>
      <xdr:row>6</xdr:row>
      <xdr:rowOff>235030</xdr:rowOff>
    </xdr:to>
    <xdr:pic>
      <xdr:nvPicPr>
        <xdr:cNvPr id="9" name="8 Imagen"/>
        <xdr:cNvPicPr>
          <a:picLocks noChangeAspect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6075" r="27110" b="49630"/>
        <a:stretch/>
      </xdr:blipFill>
      <xdr:spPr>
        <a:xfrm>
          <a:off x="1803399" y="0"/>
          <a:ext cx="1422401" cy="1530430"/>
        </a:xfrm>
        <a:prstGeom prst="rect">
          <a:avLst/>
        </a:prstGeom>
      </xdr:spPr>
    </xdr:pic>
    <xdr:clientData/>
  </xdr:twoCellAnchor>
  <xdr:twoCellAnchor>
    <xdr:from>
      <xdr:col>4</xdr:col>
      <xdr:colOff>584200</xdr:colOff>
      <xdr:row>31</xdr:row>
      <xdr:rowOff>101600</xdr:rowOff>
    </xdr:from>
    <xdr:to>
      <xdr:col>7</xdr:col>
      <xdr:colOff>211130</xdr:colOff>
      <xdr:row>34</xdr:row>
      <xdr:rowOff>165100</xdr:rowOff>
    </xdr:to>
    <xdr:pic>
      <xdr:nvPicPr>
        <xdr:cNvPr id="10" name="9 Imagen" descr="logo 2018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34" t="61729" r="23604" b="14574"/>
        <a:stretch>
          <a:fillRect/>
        </a:stretch>
      </xdr:blipFill>
      <xdr:spPr bwMode="auto">
        <a:xfrm>
          <a:off x="5448300" y="7467600"/>
          <a:ext cx="2027230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342900</xdr:colOff>
      <xdr:row>10</xdr:row>
      <xdr:rowOff>165100</xdr:rowOff>
    </xdr:from>
    <xdr:to>
      <xdr:col>12</xdr:col>
      <xdr:colOff>723900</xdr:colOff>
      <xdr:row>28</xdr:row>
      <xdr:rowOff>38100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114300</xdr:colOff>
      <xdr:row>31</xdr:row>
      <xdr:rowOff>63500</xdr:rowOff>
    </xdr:from>
    <xdr:to>
      <xdr:col>7</xdr:col>
      <xdr:colOff>580504</xdr:colOff>
      <xdr:row>34</xdr:row>
      <xdr:rowOff>152400</xdr:rowOff>
    </xdr:to>
    <xdr:pic>
      <xdr:nvPicPr>
        <xdr:cNvPr id="6" name="5 Imagen" descr="logo 2018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34" t="61729" r="23604" b="14574"/>
        <a:stretch>
          <a:fillRect/>
        </a:stretch>
      </xdr:blipFill>
      <xdr:spPr bwMode="auto">
        <a:xfrm>
          <a:off x="5791200" y="7416800"/>
          <a:ext cx="2066404" cy="660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304800</xdr:colOff>
      <xdr:row>1</xdr:row>
      <xdr:rowOff>25400</xdr:rowOff>
    </xdr:from>
    <xdr:to>
      <xdr:col>1</xdr:col>
      <xdr:colOff>1676400</xdr:colOff>
      <xdr:row>6</xdr:row>
      <xdr:rowOff>292100</xdr:rowOff>
    </xdr:to>
    <xdr:pic>
      <xdr:nvPicPr>
        <xdr:cNvPr id="7" name="6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2800" y="215900"/>
          <a:ext cx="1371600" cy="1371600"/>
        </a:xfrm>
        <a:prstGeom prst="rect">
          <a:avLst/>
        </a:prstGeom>
      </xdr:spPr>
    </xdr:pic>
    <xdr:clientData/>
  </xdr:twoCellAnchor>
  <xdr:twoCellAnchor editAs="oneCell">
    <xdr:from>
      <xdr:col>1</xdr:col>
      <xdr:colOff>1587499</xdr:colOff>
      <xdr:row>0</xdr:row>
      <xdr:rowOff>114300</xdr:rowOff>
    </xdr:from>
    <xdr:to>
      <xdr:col>2</xdr:col>
      <xdr:colOff>431800</xdr:colOff>
      <xdr:row>6</xdr:row>
      <xdr:rowOff>349330</xdr:rowOff>
    </xdr:to>
    <xdr:pic>
      <xdr:nvPicPr>
        <xdr:cNvPr id="8" name="7 Imagen"/>
        <xdr:cNvPicPr>
          <a:picLocks noChangeAspect="1"/>
        </xdr:cNvPicPr>
      </xdr:nvPicPr>
      <xdr:blipFill rotWithShape="1"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6075" r="27110" b="49630"/>
        <a:stretch/>
      </xdr:blipFill>
      <xdr:spPr>
        <a:xfrm>
          <a:off x="2095499" y="114300"/>
          <a:ext cx="1422401" cy="153043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228601</xdr:colOff>
      <xdr:row>3</xdr:row>
      <xdr:rowOff>22225</xdr:rowOff>
    </xdr:from>
    <xdr:to>
      <xdr:col>18</xdr:col>
      <xdr:colOff>209551</xdr:colOff>
      <xdr:row>20</xdr:row>
      <xdr:rowOff>225424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346074</xdr:colOff>
      <xdr:row>22</xdr:row>
      <xdr:rowOff>107950</xdr:rowOff>
    </xdr:from>
    <xdr:to>
      <xdr:col>18</xdr:col>
      <xdr:colOff>126999</xdr:colOff>
      <xdr:row>32</xdr:row>
      <xdr:rowOff>47625</xdr:rowOff>
    </xdr:to>
    <xdr:graphicFrame macro="">
      <xdr:nvGraphicFramePr>
        <xdr:cNvPr id="9" name="8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361950</xdr:colOff>
      <xdr:row>41</xdr:row>
      <xdr:rowOff>155287</xdr:rowOff>
    </xdr:from>
    <xdr:to>
      <xdr:col>4</xdr:col>
      <xdr:colOff>634380</xdr:colOff>
      <xdr:row>42</xdr:row>
      <xdr:rowOff>273050</xdr:rowOff>
    </xdr:to>
    <xdr:pic>
      <xdr:nvPicPr>
        <xdr:cNvPr id="7" name="6 Imagen" descr="logo 2018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34" t="61729" r="23604" b="14574"/>
        <a:stretch>
          <a:fillRect/>
        </a:stretch>
      </xdr:blipFill>
      <xdr:spPr bwMode="auto">
        <a:xfrm>
          <a:off x="4505325" y="12452062"/>
          <a:ext cx="1653555" cy="508288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  <xdr:twoCellAnchor>
    <xdr:from>
      <xdr:col>12</xdr:col>
      <xdr:colOff>485775</xdr:colOff>
      <xdr:row>41</xdr:row>
      <xdr:rowOff>104775</xdr:rowOff>
    </xdr:from>
    <xdr:to>
      <xdr:col>14</xdr:col>
      <xdr:colOff>672480</xdr:colOff>
      <xdr:row>42</xdr:row>
      <xdr:rowOff>263525</xdr:rowOff>
    </xdr:to>
    <xdr:pic>
      <xdr:nvPicPr>
        <xdr:cNvPr id="8" name="7 Imagen" descr="logo 2018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34" t="61729" r="23604" b="14574"/>
        <a:stretch>
          <a:fillRect/>
        </a:stretch>
      </xdr:blipFill>
      <xdr:spPr bwMode="auto">
        <a:xfrm>
          <a:off x="14439900" y="12401550"/>
          <a:ext cx="1786905" cy="5492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0</xdr:col>
      <xdr:colOff>466725</xdr:colOff>
      <xdr:row>0</xdr:row>
      <xdr:rowOff>101600</xdr:rowOff>
    </xdr:from>
    <xdr:to>
      <xdr:col>1</xdr:col>
      <xdr:colOff>1343025</xdr:colOff>
      <xdr:row>8</xdr:row>
      <xdr:rowOff>311150</xdr:rowOff>
    </xdr:to>
    <xdr:pic>
      <xdr:nvPicPr>
        <xdr:cNvPr id="12" name="11 Imagen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6725" y="101600"/>
          <a:ext cx="1371600" cy="1371600"/>
        </a:xfrm>
        <a:prstGeom prst="rect">
          <a:avLst/>
        </a:prstGeom>
      </xdr:spPr>
    </xdr:pic>
    <xdr:clientData/>
  </xdr:twoCellAnchor>
  <xdr:twoCellAnchor editAs="oneCell">
    <xdr:from>
      <xdr:col>1</xdr:col>
      <xdr:colOff>1254124</xdr:colOff>
      <xdr:row>0</xdr:row>
      <xdr:rowOff>0</xdr:rowOff>
    </xdr:from>
    <xdr:to>
      <xdr:col>2</xdr:col>
      <xdr:colOff>409575</xdr:colOff>
      <xdr:row>9</xdr:row>
      <xdr:rowOff>80</xdr:rowOff>
    </xdr:to>
    <xdr:pic>
      <xdr:nvPicPr>
        <xdr:cNvPr id="13" name="12 Imagen"/>
        <xdr:cNvPicPr>
          <a:picLocks noChangeAspect="1"/>
        </xdr:cNvPicPr>
      </xdr:nvPicPr>
      <xdr:blipFill rotWithShape="1"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6075" r="27110" b="49630"/>
        <a:stretch/>
      </xdr:blipFill>
      <xdr:spPr>
        <a:xfrm>
          <a:off x="1749424" y="0"/>
          <a:ext cx="1422401" cy="1530430"/>
        </a:xfrm>
        <a:prstGeom prst="rect">
          <a:avLst/>
        </a:prstGeom>
      </xdr:spPr>
    </xdr:pic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0.04477</cdr:x>
      <cdr:y>0.02904</cdr:y>
    </cdr:from>
    <cdr:to>
      <cdr:x>0.76393</cdr:x>
      <cdr:y>0.11489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321549" y="146330"/>
          <a:ext cx="5164850" cy="43257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l"/>
          <a:r>
            <a:rPr lang="es-MX" sz="1100" b="1"/>
            <a:t>GRÁFICA </a:t>
          </a:r>
          <a:r>
            <a:rPr lang="es-MX" sz="1100" b="1" baseline="0"/>
            <a:t> COMPARATIVA DE RANGOS DE  EDADES  EN CONDUCTORES MAYORES DE EDAD  </a:t>
          </a:r>
          <a:r>
            <a:rPr lang="es-MX" sz="1100" b="1" baseline="0">
              <a:latin typeface="+mn-lt"/>
            </a:rPr>
            <a:t>INVOLUCRADOS</a:t>
          </a:r>
          <a:r>
            <a:rPr lang="es-MX" sz="1100" b="1" baseline="0"/>
            <a:t> EN ACCIDENTES VIALES </a:t>
          </a:r>
          <a:endParaRPr lang="es-MX" sz="1100" b="1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257175</xdr:colOff>
      <xdr:row>46</xdr:row>
      <xdr:rowOff>114300</xdr:rowOff>
    </xdr:from>
    <xdr:to>
      <xdr:col>6</xdr:col>
      <xdr:colOff>942976</xdr:colOff>
      <xdr:row>55</xdr:row>
      <xdr:rowOff>228599</xdr:rowOff>
    </xdr:to>
    <xdr:graphicFrame macro="">
      <xdr:nvGraphicFramePr>
        <xdr:cNvPr id="8" name="7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952500</xdr:colOff>
      <xdr:row>43</xdr:row>
      <xdr:rowOff>266700</xdr:rowOff>
    </xdr:from>
    <xdr:to>
      <xdr:col>6</xdr:col>
      <xdr:colOff>390525</xdr:colOff>
      <xdr:row>44</xdr:row>
      <xdr:rowOff>219075</xdr:rowOff>
    </xdr:to>
    <xdr:sp macro="" textlink="">
      <xdr:nvSpPr>
        <xdr:cNvPr id="9" name="8 CuadroTexto"/>
        <xdr:cNvSpPr txBox="1"/>
      </xdr:nvSpPr>
      <xdr:spPr>
        <a:xfrm>
          <a:off x="1352550" y="10982325"/>
          <a:ext cx="6219825" cy="3429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MX" sz="1400" b="1">
              <a:latin typeface="+mn-lt"/>
            </a:rPr>
            <a:t>GRÁFICA COMPARATIV</a:t>
          </a:r>
          <a:r>
            <a:rPr lang="es-MX" sz="1400" b="1" baseline="0">
              <a:latin typeface="+mn-lt"/>
            </a:rPr>
            <a:t>A DE ACCIDENTES VIALES OCURRIDOS  POR HORAS</a:t>
          </a:r>
        </a:p>
        <a:p>
          <a:pPr algn="ctr"/>
          <a:endParaRPr lang="es-MX" sz="1400" b="1"/>
        </a:p>
      </xdr:txBody>
    </xdr:sp>
    <xdr:clientData/>
  </xdr:twoCellAnchor>
  <xdr:twoCellAnchor>
    <xdr:from>
      <xdr:col>0</xdr:col>
      <xdr:colOff>295274</xdr:colOff>
      <xdr:row>56</xdr:row>
      <xdr:rowOff>123825</xdr:rowOff>
    </xdr:from>
    <xdr:to>
      <xdr:col>6</xdr:col>
      <xdr:colOff>933449</xdr:colOff>
      <xdr:row>71</xdr:row>
      <xdr:rowOff>114299</xdr:rowOff>
    </xdr:to>
    <xdr:graphicFrame macro="">
      <xdr:nvGraphicFramePr>
        <xdr:cNvPr id="10" name="9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600076</xdr:colOff>
      <xdr:row>39</xdr:row>
      <xdr:rowOff>57149</xdr:rowOff>
    </xdr:from>
    <xdr:to>
      <xdr:col>6</xdr:col>
      <xdr:colOff>819151</xdr:colOff>
      <xdr:row>41</xdr:row>
      <xdr:rowOff>25400</xdr:rowOff>
    </xdr:to>
    <xdr:pic>
      <xdr:nvPicPr>
        <xdr:cNvPr id="11" name="10 Imagen" descr="logo 2018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34" t="61729" r="23604" b="14574"/>
        <a:stretch>
          <a:fillRect/>
        </a:stretch>
      </xdr:blipFill>
      <xdr:spPr bwMode="auto">
        <a:xfrm>
          <a:off x="6248401" y="9610724"/>
          <a:ext cx="1752600" cy="673101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28575</xdr:colOff>
      <xdr:row>0</xdr:row>
      <xdr:rowOff>101600</xdr:rowOff>
    </xdr:from>
    <xdr:to>
      <xdr:col>1</xdr:col>
      <xdr:colOff>1400175</xdr:colOff>
      <xdr:row>10</xdr:row>
      <xdr:rowOff>92075</xdr:rowOff>
    </xdr:to>
    <xdr:pic>
      <xdr:nvPicPr>
        <xdr:cNvPr id="14" name="13 Imagen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8625" y="101600"/>
          <a:ext cx="1371600" cy="1371600"/>
        </a:xfrm>
        <a:prstGeom prst="rect">
          <a:avLst/>
        </a:prstGeom>
      </xdr:spPr>
    </xdr:pic>
    <xdr:clientData/>
  </xdr:twoCellAnchor>
  <xdr:twoCellAnchor editAs="oneCell">
    <xdr:from>
      <xdr:col>1</xdr:col>
      <xdr:colOff>1311274</xdr:colOff>
      <xdr:row>0</xdr:row>
      <xdr:rowOff>0</xdr:rowOff>
    </xdr:from>
    <xdr:to>
      <xdr:col>3</xdr:col>
      <xdr:colOff>114300</xdr:colOff>
      <xdr:row>11</xdr:row>
      <xdr:rowOff>44530</xdr:rowOff>
    </xdr:to>
    <xdr:pic>
      <xdr:nvPicPr>
        <xdr:cNvPr id="15" name="14 Imagen"/>
        <xdr:cNvPicPr>
          <a:picLocks noChangeAspect="1"/>
        </xdr:cNvPicPr>
      </xdr:nvPicPr>
      <xdr:blipFill rotWithShape="1"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6075" r="27110" b="49630"/>
        <a:stretch/>
      </xdr:blipFill>
      <xdr:spPr>
        <a:xfrm>
          <a:off x="1711324" y="0"/>
          <a:ext cx="1422401" cy="153043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476250</xdr:colOff>
      <xdr:row>11</xdr:row>
      <xdr:rowOff>152400</xdr:rowOff>
    </xdr:from>
    <xdr:to>
      <xdr:col>7</xdr:col>
      <xdr:colOff>657225</xdr:colOff>
      <xdr:row>27</xdr:row>
      <xdr:rowOff>95249</xdr:rowOff>
    </xdr:to>
    <xdr:graphicFrame macro="">
      <xdr:nvGraphicFramePr>
        <xdr:cNvPr id="8" name="7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752475</xdr:colOff>
      <xdr:row>46</xdr:row>
      <xdr:rowOff>57150</xdr:rowOff>
    </xdr:from>
    <xdr:to>
      <xdr:col>8</xdr:col>
      <xdr:colOff>133351</xdr:colOff>
      <xdr:row>66</xdr:row>
      <xdr:rowOff>142876</xdr:rowOff>
    </xdr:to>
    <xdr:graphicFrame macro="">
      <xdr:nvGraphicFramePr>
        <xdr:cNvPr id="9" name="8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790575</xdr:colOff>
      <xdr:row>67</xdr:row>
      <xdr:rowOff>123825</xdr:rowOff>
    </xdr:from>
    <xdr:to>
      <xdr:col>8</xdr:col>
      <xdr:colOff>104775</xdr:colOff>
      <xdr:row>78</xdr:row>
      <xdr:rowOff>0</xdr:rowOff>
    </xdr:to>
    <xdr:graphicFrame macro="">
      <xdr:nvGraphicFramePr>
        <xdr:cNvPr id="10" name="9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1038225</xdr:colOff>
      <xdr:row>38</xdr:row>
      <xdr:rowOff>506605</xdr:rowOff>
    </xdr:from>
    <xdr:to>
      <xdr:col>5</xdr:col>
      <xdr:colOff>366454</xdr:colOff>
      <xdr:row>40</xdr:row>
      <xdr:rowOff>390524</xdr:rowOff>
    </xdr:to>
    <xdr:pic>
      <xdr:nvPicPr>
        <xdr:cNvPr id="11" name="10 Imagen" descr="logo 2018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34" t="61729" r="23604" b="14574"/>
        <a:stretch>
          <a:fillRect/>
        </a:stretch>
      </xdr:blipFill>
      <xdr:spPr bwMode="auto">
        <a:xfrm>
          <a:off x="3714750" y="11812780"/>
          <a:ext cx="2014279" cy="63639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  <xdr:twoCellAnchor>
    <xdr:from>
      <xdr:col>5</xdr:col>
      <xdr:colOff>1524000</xdr:colOff>
      <xdr:row>81</xdr:row>
      <xdr:rowOff>9525</xdr:rowOff>
    </xdr:from>
    <xdr:to>
      <xdr:col>8</xdr:col>
      <xdr:colOff>109279</xdr:colOff>
      <xdr:row>84</xdr:row>
      <xdr:rowOff>55369</xdr:rowOff>
    </xdr:to>
    <xdr:pic>
      <xdr:nvPicPr>
        <xdr:cNvPr id="12" name="11 Imagen" descr="logo 2018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34" t="61729" r="23604" b="14574"/>
        <a:stretch>
          <a:fillRect/>
        </a:stretch>
      </xdr:blipFill>
      <xdr:spPr bwMode="auto">
        <a:xfrm>
          <a:off x="6886575" y="24431625"/>
          <a:ext cx="2014279" cy="63639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0</xdr:col>
      <xdr:colOff>85725</xdr:colOff>
      <xdr:row>0</xdr:row>
      <xdr:rowOff>101600</xdr:rowOff>
    </xdr:from>
    <xdr:to>
      <xdr:col>1</xdr:col>
      <xdr:colOff>1276350</xdr:colOff>
      <xdr:row>9</xdr:row>
      <xdr:rowOff>73025</xdr:rowOff>
    </xdr:to>
    <xdr:pic>
      <xdr:nvPicPr>
        <xdr:cNvPr id="13" name="12 Imagen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101600"/>
          <a:ext cx="1371600" cy="1371600"/>
        </a:xfrm>
        <a:prstGeom prst="rect">
          <a:avLst/>
        </a:prstGeom>
      </xdr:spPr>
    </xdr:pic>
    <xdr:clientData/>
  </xdr:twoCellAnchor>
  <xdr:twoCellAnchor editAs="oneCell">
    <xdr:from>
      <xdr:col>1</xdr:col>
      <xdr:colOff>1187449</xdr:colOff>
      <xdr:row>0</xdr:row>
      <xdr:rowOff>0</xdr:rowOff>
    </xdr:from>
    <xdr:to>
      <xdr:col>3</xdr:col>
      <xdr:colOff>114300</xdr:colOff>
      <xdr:row>9</xdr:row>
      <xdr:rowOff>130255</xdr:rowOff>
    </xdr:to>
    <xdr:pic>
      <xdr:nvPicPr>
        <xdr:cNvPr id="14" name="13 Imagen"/>
        <xdr:cNvPicPr>
          <a:picLocks noChangeAspect="1"/>
        </xdr:cNvPicPr>
      </xdr:nvPicPr>
      <xdr:blipFill rotWithShape="1"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6075" r="27110" b="49630"/>
        <a:stretch/>
      </xdr:blipFill>
      <xdr:spPr>
        <a:xfrm>
          <a:off x="1368424" y="0"/>
          <a:ext cx="1422401" cy="153043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</xdr:colOff>
      <xdr:row>1</xdr:row>
      <xdr:rowOff>139700</xdr:rowOff>
    </xdr:from>
    <xdr:to>
      <xdr:col>2</xdr:col>
      <xdr:colOff>1381125</xdr:colOff>
      <xdr:row>13</xdr:row>
      <xdr:rowOff>73025</xdr:rowOff>
    </xdr:to>
    <xdr:pic>
      <xdr:nvPicPr>
        <xdr:cNvPr id="6" name="5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0" y="301625"/>
          <a:ext cx="1371600" cy="1371600"/>
        </a:xfrm>
        <a:prstGeom prst="rect">
          <a:avLst/>
        </a:prstGeom>
      </xdr:spPr>
    </xdr:pic>
    <xdr:clientData/>
  </xdr:twoCellAnchor>
  <xdr:twoCellAnchor editAs="oneCell">
    <xdr:from>
      <xdr:col>2</xdr:col>
      <xdr:colOff>1292224</xdr:colOff>
      <xdr:row>1</xdr:row>
      <xdr:rowOff>38100</xdr:rowOff>
    </xdr:from>
    <xdr:to>
      <xdr:col>2</xdr:col>
      <xdr:colOff>2714625</xdr:colOff>
      <xdr:row>14</xdr:row>
      <xdr:rowOff>15955</xdr:rowOff>
    </xdr:to>
    <xdr:pic>
      <xdr:nvPicPr>
        <xdr:cNvPr id="7" name="6 Imagen"/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6075" r="27110" b="49630"/>
        <a:stretch/>
      </xdr:blipFill>
      <xdr:spPr>
        <a:xfrm>
          <a:off x="1758949" y="200025"/>
          <a:ext cx="1422401" cy="153043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2" name="Tabla2" displayName="Tabla2" ref="B11:D20" totalsRowShown="0" headerRowDxfId="100" dataDxfId="98" headerRowBorderDxfId="99" tableBorderDxfId="97" totalsRowBorderDxfId="96">
  <autoFilter ref="B11:D20"/>
  <tableColumns count="3">
    <tableColumn id="1" name="CONCEPTO" dataDxfId="95"/>
    <tableColumn id="2" name="AGOSTO/21" dataDxfId="94"/>
    <tableColumn id="3" name="AGOSTO/20" dataDxfId="93"/>
  </tableColumns>
  <tableStyleInfo name="TableStyleMedium6" showFirstColumn="0" showLastColumn="0" showRowStripes="1" showColumnStripes="0"/>
</table>
</file>

<file path=xl/tables/table10.xml><?xml version="1.0" encoding="utf-8"?>
<table xmlns="http://schemas.openxmlformats.org/spreadsheetml/2006/main" id="7" name="Tabla178" displayName="Tabla178" ref="C17:D45" totalsRowShown="0" headerRowDxfId="32" dataDxfId="30" headerRowBorderDxfId="31" tableBorderDxfId="29" headerRowCellStyle="Normal 2">
  <autoFilter ref="C17:D45"/>
  <tableColumns count="2">
    <tableColumn id="1" name="VEHICULO" dataDxfId="28" dataCellStyle="Normal 2"/>
    <tableColumn id="2" name="CANTIDAD" dataDxfId="27" dataCellStyle="Normal 2"/>
  </tableColumns>
  <tableStyleInfo name="TableStyleMedium6" showFirstColumn="0" showLastColumn="0" showRowStripes="1" showColumnStripes="0"/>
</table>
</file>

<file path=xl/tables/table11.xml><?xml version="1.0" encoding="utf-8"?>
<table xmlns="http://schemas.openxmlformats.org/spreadsheetml/2006/main" id="16" name="Tabla16" displayName="Tabla16" ref="B9:C33" totalsRowShown="0" headerRowDxfId="26" dataDxfId="24" headerRowBorderDxfId="25" tableBorderDxfId="23" totalsRowBorderDxfId="22">
  <autoFilter ref="B9:C33"/>
  <tableColumns count="2">
    <tableColumn id="1" name="CRUCERO" dataDxfId="21"/>
    <tableColumn id="2" name="No. INCIDENTES" dataDxfId="20"/>
  </tableColumns>
  <tableStyleInfo name="TableStyleMedium6" showFirstColumn="0" showLastColumn="0" showRowStripes="1" showColumnStripes="0"/>
</table>
</file>

<file path=xl/tables/table12.xml><?xml version="1.0" encoding="utf-8"?>
<table xmlns="http://schemas.openxmlformats.org/spreadsheetml/2006/main" id="3" name="Tabla14" displayName="Tabla14" ref="A12:C16" totalsRowShown="0" headerRowDxfId="19" dataDxfId="17" headerRowBorderDxfId="18" tableBorderDxfId="16">
  <autoFilter ref="A12:C16"/>
  <tableColumns count="3">
    <tableColumn id="1" name="CONCEPTO" dataDxfId="15"/>
    <tableColumn id="2" name="AGOSTO 2021" dataDxfId="14"/>
    <tableColumn id="3" name="AGOSTO 2020" dataDxfId="13"/>
  </tableColumns>
  <tableStyleInfo name="TableStyleMedium6" showFirstColumn="0" showLastColumn="0" showRowStripes="1" showColumnStripes="0"/>
</table>
</file>

<file path=xl/tables/table13.xml><?xml version="1.0" encoding="utf-8"?>
<table xmlns="http://schemas.openxmlformats.org/spreadsheetml/2006/main" id="13" name="Tabla13" displayName="Tabla13" ref="B10:I18" totalsRowShown="0" headerRowDxfId="12" dataDxfId="10" headerRowBorderDxfId="11" tableBorderDxfId="9" totalsRowBorderDxfId="8">
  <autoFilter ref="B10:I18"/>
  <tableColumns count="8">
    <tableColumn id="1" name="Columna1" dataDxfId="7"/>
    <tableColumn id="2" name="CUMPLIDOS" dataDxfId="6"/>
    <tableColumn id="3" name="ACTIVIDAD" dataDxfId="5"/>
    <tableColumn id="4" name="AMONESTADOS" dataDxfId="4"/>
    <tableColumn id="6" name="PREESC. MÉDICA" dataDxfId="3"/>
    <tableColumn id="7" name="A.A." dataDxfId="2"/>
    <tableColumn id="9" name="OTROS MOTIVOS" dataDxfId="1"/>
    <tableColumn id="8" name="Columna2" dataDxfId="0">
      <calculatedColumnFormula>SUM(C11:H11)</calculatedColumnFormula>
    </tableColumn>
  </tableColumns>
  <tableStyleInfo name="TableStyleMedium6" showFirstColumn="0" showLastColumn="0" showRowStripes="1" showColumnStripes="0"/>
</table>
</file>

<file path=xl/tables/table2.xml><?xml version="1.0" encoding="utf-8"?>
<table xmlns="http://schemas.openxmlformats.org/spreadsheetml/2006/main" id="4" name="Tabla4" displayName="Tabla4" ref="B13:D21" totalsRowShown="0" headerRowDxfId="92" dataDxfId="90" headerRowBorderDxfId="91" tableBorderDxfId="89">
  <autoFilter ref="B13:D21"/>
  <sortState ref="B18:D25">
    <sortCondition ref="C18:C25"/>
  </sortState>
  <tableColumns count="3">
    <tableColumn id="1" name="CONCEPTOS" dataDxfId="88" dataCellStyle="Normal 2"/>
    <tableColumn id="2" name="AGOSTO/21" dataDxfId="87" dataCellStyle="Normal 2"/>
    <tableColumn id="3" name="AGOSTO/20" dataDxfId="86" dataCellStyle="Normal 2"/>
  </tableColumns>
  <tableStyleInfo name="TableStyleMedium6" showFirstColumn="0" showLastColumn="0" showRowStripes="1" showColumnStripes="0"/>
</table>
</file>

<file path=xl/tables/table3.xml><?xml version="1.0" encoding="utf-8"?>
<table xmlns="http://schemas.openxmlformats.org/spreadsheetml/2006/main" id="5" name="Tabla5" displayName="Tabla5" ref="B12:D17" totalsRowShown="0" headerRowDxfId="85" dataDxfId="83" headerRowBorderDxfId="84" tableBorderDxfId="82">
  <autoFilter ref="B12:D17"/>
  <tableColumns count="3">
    <tableColumn id="1" name="CONCEPTO" dataDxfId="81" dataCellStyle="Normal 2"/>
    <tableColumn id="2" name="AGOSTO/21" dataDxfId="80" dataCellStyle="Normal 2"/>
    <tableColumn id="3" name="AGOSTO/20" dataDxfId="79" dataCellStyle="Normal 2"/>
  </tableColumns>
  <tableStyleInfo name="TableStyleMedium6" showFirstColumn="0" showLastColumn="0" showRowStripes="1" showColumnStripes="0"/>
</table>
</file>

<file path=xl/tables/table4.xml><?xml version="1.0" encoding="utf-8"?>
<table xmlns="http://schemas.openxmlformats.org/spreadsheetml/2006/main" id="6" name="Tabla57" displayName="Tabla57" ref="B12:D17" totalsRowShown="0" headerRowDxfId="78" dataDxfId="76" headerRowBorderDxfId="77" tableBorderDxfId="75">
  <autoFilter ref="B12:D17"/>
  <tableColumns count="3">
    <tableColumn id="1" name="CONCEPTO" dataDxfId="74" dataCellStyle="Normal 2"/>
    <tableColumn id="2" name="AGOSTO/21" dataDxfId="73" dataCellStyle="Normal 2"/>
    <tableColumn id="3" name="AGOSTO/20" dataDxfId="72" dataCellStyle="Normal 2"/>
  </tableColumns>
  <tableStyleInfo name="TableStyleMedium6" showFirstColumn="0" showLastColumn="0" showRowStripes="1" showColumnStripes="0"/>
</table>
</file>

<file path=xl/tables/table5.xml><?xml version="1.0" encoding="utf-8"?>
<table xmlns="http://schemas.openxmlformats.org/spreadsheetml/2006/main" id="12" name="Tabla12" displayName="Tabla12" ref="B11:G39" totalsRowShown="0" headerRowDxfId="71" dataDxfId="69" headerRowBorderDxfId="70" tableBorderDxfId="68" headerRowCellStyle="Normal 2">
  <autoFilter ref="B11:G39"/>
  <tableColumns count="6">
    <tableColumn id="1" name="EDAD" dataDxfId="67"/>
    <tableColumn id="2" name="CHOQUES" dataDxfId="66"/>
    <tableColumn id="3" name="ATROPELLOS" dataDxfId="65"/>
    <tableColumn id="4" name="VOLCADURAS" dataDxfId="64"/>
    <tableColumn id="5" name="CAIDA DE PERSONA" dataDxfId="63"/>
    <tableColumn id="6" name="COMPUTO" dataDxfId="62"/>
  </tableColumns>
  <tableStyleInfo name="TableStyleMedium6" showFirstColumn="0" showLastColumn="0" showRowStripes="1" showColumnStripes="0"/>
</table>
</file>

<file path=xl/tables/table6.xml><?xml version="1.0" encoding="utf-8"?>
<table xmlns="http://schemas.openxmlformats.org/spreadsheetml/2006/main" id="15" name="Tabla15" displayName="Tabla15" ref="B13:G39" totalsRowShown="0" headerRowDxfId="61" dataDxfId="59" headerRowBorderDxfId="60" tableBorderDxfId="58" headerRowCellStyle="Normal 2" dataCellStyle="Normal 2">
  <autoFilter ref="B13:G39"/>
  <tableColumns count="6">
    <tableColumn id="1" name="HORA" dataDxfId="57"/>
    <tableColumn id="2" name="CHOQUES" dataDxfId="56" dataCellStyle="Normal 2"/>
    <tableColumn id="3" name="ATROPELLOS" dataDxfId="55" dataCellStyle="Normal 2"/>
    <tableColumn id="4" name="VOLCADURAS" dataDxfId="54" dataCellStyle="Normal 2"/>
    <tableColumn id="5" name="CAIDA DE PERSONA" dataDxfId="53" dataCellStyle="Normal 2"/>
    <tableColumn id="6" name="COMPUTO" dataDxfId="52" dataCellStyle="Normal 2">
      <calculatedColumnFormula>SUM(C14:F14)</calculatedColumnFormula>
    </tableColumn>
  </tableColumns>
  <tableStyleInfo name="TableStyleMedium6" showFirstColumn="0" showLastColumn="0" showRowStripes="1" showColumnStripes="0"/>
</table>
</file>

<file path=xl/tables/table7.xml><?xml version="1.0" encoding="utf-8"?>
<table xmlns="http://schemas.openxmlformats.org/spreadsheetml/2006/main" id="20" name="Tabla1521" displayName="Tabla1521" ref="B11:C37" totalsRowShown="0" headerRowDxfId="51" dataDxfId="49" headerRowBorderDxfId="50" tableBorderDxfId="48" headerRowCellStyle="Normal 2" dataCellStyle="Normal 2">
  <autoFilter ref="B11:C37"/>
  <tableColumns count="2">
    <tableColumn id="1" name="HORA" dataDxfId="47"/>
    <tableColumn id="2" name="ESTADO  DE EBRIEDAD" dataDxfId="46" dataCellStyle="Normal 2"/>
  </tableColumns>
  <tableStyleInfo name="TableStyleMedium6" showFirstColumn="0" showLastColumn="0" showRowStripes="1" showColumnStripes="0"/>
</table>
</file>

<file path=xl/tables/table8.xml><?xml version="1.0" encoding="utf-8"?>
<table xmlns="http://schemas.openxmlformats.org/spreadsheetml/2006/main" id="21" name="Tabla152122" displayName="Tabla152122" ref="B47:C65" totalsRowShown="0" headerRowDxfId="45" dataDxfId="43" headerRowBorderDxfId="44" tableBorderDxfId="42" headerRowCellStyle="Normal 2" dataCellStyle="Normal 2">
  <autoFilter ref="B47:C65"/>
  <tableColumns count="2">
    <tableColumn id="1" name="EDAD" dataDxfId="41"/>
    <tableColumn id="2" name="ESTADO  DE EBRIEDAD" dataDxfId="40" dataCellStyle="Normal 2"/>
  </tableColumns>
  <tableStyleInfo name="TableStyleMedium6" showFirstColumn="0" showLastColumn="0" showRowStripes="1" showColumnStripes="0"/>
</table>
</file>

<file path=xl/tables/table9.xml><?xml version="1.0" encoding="utf-8"?>
<table xmlns="http://schemas.openxmlformats.org/spreadsheetml/2006/main" id="22" name="Tabla22" displayName="Tabla22" ref="B70:C72" totalsRowShown="0" headerRowDxfId="39" dataDxfId="37" headerRowBorderDxfId="38" tableBorderDxfId="36" totalsRowBorderDxfId="35" headerRowCellStyle="Normal 2">
  <autoFilter ref="B70:C72"/>
  <tableColumns count="2">
    <tableColumn id="1" name="GENERO " dataDxfId="34" dataCellStyle="Normal 2"/>
    <tableColumn id="2" name="E.E." dataDxfId="33" dataCellStyle="Normal 2"/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2.x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3.x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Relationship Id="rId5" Type="http://schemas.openxmlformats.org/officeDocument/2006/relationships/table" Target="../tables/table9.xml"/><Relationship Id="rId4" Type="http://schemas.openxmlformats.org/officeDocument/2006/relationships/table" Target="../tables/table8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0.x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1.x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24"/>
  <sheetViews>
    <sheetView showGridLines="0" view="pageLayout" topLeftCell="A5" zoomScale="75" zoomScaleNormal="75" zoomScaleSheetLayoutView="75" zoomScalePageLayoutView="75" workbookViewId="0">
      <selection activeCell="D9" sqref="D9"/>
    </sheetView>
  </sheetViews>
  <sheetFormatPr baseColWidth="10" defaultRowHeight="12.75" x14ac:dyDescent="0.2"/>
  <cols>
    <col min="1" max="1" width="8.7109375" style="1" customWidth="1"/>
    <col min="2" max="2" width="35.140625" style="1" customWidth="1"/>
    <col min="3" max="3" width="17.140625" style="1" customWidth="1"/>
    <col min="4" max="4" width="20.7109375" style="1" customWidth="1"/>
    <col min="5" max="16384" width="11.42578125" style="1"/>
  </cols>
  <sheetData>
    <row r="1" spans="2:14" x14ac:dyDescent="0.2">
      <c r="B1" s="2"/>
      <c r="C1" s="2"/>
      <c r="D1" s="2"/>
    </row>
    <row r="2" spans="2:14" x14ac:dyDescent="0.2">
      <c r="B2" s="2"/>
      <c r="C2" s="2"/>
      <c r="D2" s="2"/>
    </row>
    <row r="3" spans="2:14" ht="21" x14ac:dyDescent="0.2">
      <c r="C3" s="57"/>
      <c r="D3" s="249" t="s">
        <v>139</v>
      </c>
      <c r="E3" s="249"/>
      <c r="F3" s="249"/>
      <c r="G3" s="249"/>
      <c r="H3" s="249"/>
      <c r="I3" s="249"/>
      <c r="J3" s="249"/>
      <c r="K3" s="249"/>
      <c r="L3" s="249"/>
      <c r="M3" s="249"/>
      <c r="N3" s="57"/>
    </row>
    <row r="4" spans="2:14" x14ac:dyDescent="0.2">
      <c r="B4" s="2"/>
      <c r="C4" s="2"/>
      <c r="D4" s="249" t="s">
        <v>140</v>
      </c>
      <c r="E4" s="249"/>
      <c r="F4" s="249"/>
      <c r="G4" s="249"/>
      <c r="H4" s="249"/>
      <c r="I4" s="249"/>
      <c r="J4" s="249"/>
      <c r="K4" s="249"/>
      <c r="L4" s="249"/>
      <c r="M4" s="249"/>
    </row>
    <row r="5" spans="2:14" x14ac:dyDescent="0.2">
      <c r="B5" s="2"/>
      <c r="C5" s="2"/>
      <c r="D5" s="249"/>
      <c r="E5" s="249"/>
      <c r="F5" s="249"/>
      <c r="G5" s="249"/>
      <c r="H5" s="249"/>
      <c r="I5" s="249"/>
      <c r="J5" s="249"/>
      <c r="K5" s="249"/>
      <c r="L5" s="249"/>
      <c r="M5" s="249"/>
    </row>
    <row r="6" spans="2:14" ht="9.75" customHeight="1" x14ac:dyDescent="0.2">
      <c r="B6" s="2"/>
      <c r="C6" s="2"/>
      <c r="D6" s="2"/>
    </row>
    <row r="7" spans="2:14" ht="33" hidden="1" customHeight="1" x14ac:dyDescent="0.2"/>
    <row r="8" spans="2:14" ht="34.5" customHeight="1" x14ac:dyDescent="0.2">
      <c r="B8" s="2"/>
      <c r="C8" s="2"/>
      <c r="D8" s="39"/>
    </row>
    <row r="9" spans="2:14" ht="34.5" customHeight="1" x14ac:dyDescent="0.2">
      <c r="B9" s="2"/>
      <c r="C9" s="2"/>
      <c r="D9" s="39"/>
    </row>
    <row r="10" spans="2:14" ht="34.5" customHeight="1" x14ac:dyDescent="0.2">
      <c r="B10" s="2"/>
      <c r="C10" s="2"/>
      <c r="D10" s="39"/>
    </row>
    <row r="11" spans="2:14" ht="21" customHeight="1" x14ac:dyDescent="0.2">
      <c r="B11" s="109" t="s">
        <v>0</v>
      </c>
      <c r="C11" s="110" t="s">
        <v>138</v>
      </c>
      <c r="D11" s="111" t="s">
        <v>137</v>
      </c>
    </row>
    <row r="12" spans="2:14" ht="30.95" customHeight="1" x14ac:dyDescent="0.2">
      <c r="B12" s="130" t="s">
        <v>1</v>
      </c>
      <c r="C12" s="138">
        <v>238</v>
      </c>
      <c r="D12" s="139">
        <v>252</v>
      </c>
    </row>
    <row r="13" spans="2:14" ht="30.95" customHeight="1" x14ac:dyDescent="0.2">
      <c r="B13" s="130" t="s">
        <v>2</v>
      </c>
      <c r="C13" s="138">
        <v>6</v>
      </c>
      <c r="D13" s="139">
        <v>9</v>
      </c>
    </row>
    <row r="14" spans="2:14" ht="30.95" customHeight="1" x14ac:dyDescent="0.2">
      <c r="B14" s="130" t="s">
        <v>3</v>
      </c>
      <c r="C14" s="138">
        <v>11</v>
      </c>
      <c r="D14" s="139">
        <v>8</v>
      </c>
    </row>
    <row r="15" spans="2:14" ht="30.95" customHeight="1" x14ac:dyDescent="0.2">
      <c r="B15" s="130" t="s">
        <v>4</v>
      </c>
      <c r="C15" s="138">
        <v>1</v>
      </c>
      <c r="D15" s="139">
        <v>0</v>
      </c>
    </row>
    <row r="16" spans="2:14" ht="12.75" customHeight="1" thickBot="1" x14ac:dyDescent="0.25">
      <c r="B16" s="131"/>
      <c r="C16" s="134"/>
      <c r="D16" s="135"/>
    </row>
    <row r="17" spans="2:5" ht="30.95" customHeight="1" thickBot="1" x14ac:dyDescent="0.25">
      <c r="B17" s="221" t="s">
        <v>5</v>
      </c>
      <c r="C17" s="222">
        <f>SUM(C12:C16)</f>
        <v>256</v>
      </c>
      <c r="D17" s="223">
        <f>SUM(D12:D16)</f>
        <v>269</v>
      </c>
    </row>
    <row r="18" spans="2:5" ht="12.75" customHeight="1" x14ac:dyDescent="0.2">
      <c r="B18" s="132"/>
      <c r="C18" s="136"/>
      <c r="D18" s="137"/>
    </row>
    <row r="19" spans="2:5" ht="30.95" customHeight="1" x14ac:dyDescent="0.2">
      <c r="B19" s="130" t="s">
        <v>6</v>
      </c>
      <c r="C19" s="138">
        <v>182</v>
      </c>
      <c r="D19" s="139">
        <v>143</v>
      </c>
    </row>
    <row r="20" spans="2:5" ht="30.95" customHeight="1" x14ac:dyDescent="0.2">
      <c r="B20" s="133" t="s">
        <v>7</v>
      </c>
      <c r="C20" s="140">
        <v>0</v>
      </c>
      <c r="D20" s="141">
        <v>1</v>
      </c>
    </row>
    <row r="21" spans="2:5" ht="9" customHeight="1" x14ac:dyDescent="0.2">
      <c r="E21" s="38"/>
    </row>
    <row r="22" spans="2:5" x14ac:dyDescent="0.2">
      <c r="E22" s="38"/>
    </row>
    <row r="23" spans="2:5" x14ac:dyDescent="0.2">
      <c r="E23" s="38"/>
    </row>
    <row r="24" spans="2:5" x14ac:dyDescent="0.2">
      <c r="E24" s="38"/>
    </row>
  </sheetData>
  <mergeCells count="2">
    <mergeCell ref="D3:M3"/>
    <mergeCell ref="D4:M5"/>
  </mergeCells>
  <pageMargins left="0.25" right="0.25" top="0.75" bottom="0.75" header="0.3" footer="0.3"/>
  <pageSetup scale="69" orientation="landscape" r:id="rId1"/>
  <drawing r:id="rId2"/>
  <tableParts count="1">
    <tablePart r:id="rId3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30"/>
  <sheetViews>
    <sheetView showGridLines="0" view="pageLayout" topLeftCell="A7" zoomScale="75" zoomScaleSheetLayoutView="75" zoomScalePageLayoutView="75" workbookViewId="0">
      <selection activeCell="A16" sqref="A16:C16"/>
    </sheetView>
  </sheetViews>
  <sheetFormatPr baseColWidth="10" defaultRowHeight="15" x14ac:dyDescent="0.2"/>
  <cols>
    <col min="1" max="1" width="23" style="9" bestFit="1" customWidth="1"/>
    <col min="2" max="2" width="15.28515625" style="9" customWidth="1"/>
    <col min="3" max="3" width="16" style="9" customWidth="1"/>
    <col min="4" max="245" width="11.42578125" style="9"/>
    <col min="246" max="246" width="29.7109375" style="9" customWidth="1"/>
    <col min="247" max="247" width="9.42578125" style="9" customWidth="1"/>
    <col min="248" max="248" width="9.85546875" style="9" customWidth="1"/>
    <col min="249" max="249" width="8.7109375" style="9" customWidth="1"/>
    <col min="250" max="250" width="9.28515625" style="9" customWidth="1"/>
    <col min="251" max="251" width="8.140625" style="9" customWidth="1"/>
    <col min="252" max="252" width="8.28515625" style="9" customWidth="1"/>
    <col min="253" max="253" width="9.140625" style="9" customWidth="1"/>
    <col min="254" max="254" width="9.85546875" style="9" customWidth="1"/>
    <col min="255" max="255" width="10" style="9" customWidth="1"/>
    <col min="256" max="256" width="9.7109375" style="9" customWidth="1"/>
    <col min="257" max="257" width="7.42578125" style="9" customWidth="1"/>
    <col min="258" max="258" width="10" style="9" customWidth="1"/>
    <col min="259" max="259" width="12.7109375" style="9" customWidth="1"/>
    <col min="260" max="501" width="11.42578125" style="9"/>
    <col min="502" max="502" width="29.7109375" style="9" customWidth="1"/>
    <col min="503" max="503" width="9.42578125" style="9" customWidth="1"/>
    <col min="504" max="504" width="9.85546875" style="9" customWidth="1"/>
    <col min="505" max="505" width="8.7109375" style="9" customWidth="1"/>
    <col min="506" max="506" width="9.28515625" style="9" customWidth="1"/>
    <col min="507" max="507" width="8.140625" style="9" customWidth="1"/>
    <col min="508" max="508" width="8.28515625" style="9" customWidth="1"/>
    <col min="509" max="509" width="9.140625" style="9" customWidth="1"/>
    <col min="510" max="510" width="9.85546875" style="9" customWidth="1"/>
    <col min="511" max="511" width="10" style="9" customWidth="1"/>
    <col min="512" max="512" width="9.7109375" style="9" customWidth="1"/>
    <col min="513" max="513" width="7.42578125" style="9" customWidth="1"/>
    <col min="514" max="514" width="10" style="9" customWidth="1"/>
    <col min="515" max="515" width="12.7109375" style="9" customWidth="1"/>
    <col min="516" max="757" width="11.42578125" style="9"/>
    <col min="758" max="758" width="29.7109375" style="9" customWidth="1"/>
    <col min="759" max="759" width="9.42578125" style="9" customWidth="1"/>
    <col min="760" max="760" width="9.85546875" style="9" customWidth="1"/>
    <col min="761" max="761" width="8.7109375" style="9" customWidth="1"/>
    <col min="762" max="762" width="9.28515625" style="9" customWidth="1"/>
    <col min="763" max="763" width="8.140625" style="9" customWidth="1"/>
    <col min="764" max="764" width="8.28515625" style="9" customWidth="1"/>
    <col min="765" max="765" width="9.140625" style="9" customWidth="1"/>
    <col min="766" max="766" width="9.85546875" style="9" customWidth="1"/>
    <col min="767" max="767" width="10" style="9" customWidth="1"/>
    <col min="768" max="768" width="9.7109375" style="9" customWidth="1"/>
    <col min="769" max="769" width="7.42578125" style="9" customWidth="1"/>
    <col min="770" max="770" width="10" style="9" customWidth="1"/>
    <col min="771" max="771" width="12.7109375" style="9" customWidth="1"/>
    <col min="772" max="1013" width="11.42578125" style="9"/>
    <col min="1014" max="1014" width="29.7109375" style="9" customWidth="1"/>
    <col min="1015" max="1015" width="9.42578125" style="9" customWidth="1"/>
    <col min="1016" max="1016" width="9.85546875" style="9" customWidth="1"/>
    <col min="1017" max="1017" width="8.7109375" style="9" customWidth="1"/>
    <col min="1018" max="1018" width="9.28515625" style="9" customWidth="1"/>
    <col min="1019" max="1019" width="8.140625" style="9" customWidth="1"/>
    <col min="1020" max="1020" width="8.28515625" style="9" customWidth="1"/>
    <col min="1021" max="1021" width="9.140625" style="9" customWidth="1"/>
    <col min="1022" max="1022" width="9.85546875" style="9" customWidth="1"/>
    <col min="1023" max="1023" width="10" style="9" customWidth="1"/>
    <col min="1024" max="1024" width="9.7109375" style="9" customWidth="1"/>
    <col min="1025" max="1025" width="7.42578125" style="9" customWidth="1"/>
    <col min="1026" max="1026" width="10" style="9" customWidth="1"/>
    <col min="1027" max="1027" width="12.7109375" style="9" customWidth="1"/>
    <col min="1028" max="1269" width="11.42578125" style="9"/>
    <col min="1270" max="1270" width="29.7109375" style="9" customWidth="1"/>
    <col min="1271" max="1271" width="9.42578125" style="9" customWidth="1"/>
    <col min="1272" max="1272" width="9.85546875" style="9" customWidth="1"/>
    <col min="1273" max="1273" width="8.7109375" style="9" customWidth="1"/>
    <col min="1274" max="1274" width="9.28515625" style="9" customWidth="1"/>
    <col min="1275" max="1275" width="8.140625" style="9" customWidth="1"/>
    <col min="1276" max="1276" width="8.28515625" style="9" customWidth="1"/>
    <col min="1277" max="1277" width="9.140625" style="9" customWidth="1"/>
    <col min="1278" max="1278" width="9.85546875" style="9" customWidth="1"/>
    <col min="1279" max="1279" width="10" style="9" customWidth="1"/>
    <col min="1280" max="1280" width="9.7109375" style="9" customWidth="1"/>
    <col min="1281" max="1281" width="7.42578125" style="9" customWidth="1"/>
    <col min="1282" max="1282" width="10" style="9" customWidth="1"/>
    <col min="1283" max="1283" width="12.7109375" style="9" customWidth="1"/>
    <col min="1284" max="1525" width="11.42578125" style="9"/>
    <col min="1526" max="1526" width="29.7109375" style="9" customWidth="1"/>
    <col min="1527" max="1527" width="9.42578125" style="9" customWidth="1"/>
    <col min="1528" max="1528" width="9.85546875" style="9" customWidth="1"/>
    <col min="1529" max="1529" width="8.7109375" style="9" customWidth="1"/>
    <col min="1530" max="1530" width="9.28515625" style="9" customWidth="1"/>
    <col min="1531" max="1531" width="8.140625" style="9" customWidth="1"/>
    <col min="1532" max="1532" width="8.28515625" style="9" customWidth="1"/>
    <col min="1533" max="1533" width="9.140625" style="9" customWidth="1"/>
    <col min="1534" max="1534" width="9.85546875" style="9" customWidth="1"/>
    <col min="1535" max="1535" width="10" style="9" customWidth="1"/>
    <col min="1536" max="1536" width="9.7109375" style="9" customWidth="1"/>
    <col min="1537" max="1537" width="7.42578125" style="9" customWidth="1"/>
    <col min="1538" max="1538" width="10" style="9" customWidth="1"/>
    <col min="1539" max="1539" width="12.7109375" style="9" customWidth="1"/>
    <col min="1540" max="1781" width="11.42578125" style="9"/>
    <col min="1782" max="1782" width="29.7109375" style="9" customWidth="1"/>
    <col min="1783" max="1783" width="9.42578125" style="9" customWidth="1"/>
    <col min="1784" max="1784" width="9.85546875" style="9" customWidth="1"/>
    <col min="1785" max="1785" width="8.7109375" style="9" customWidth="1"/>
    <col min="1786" max="1786" width="9.28515625" style="9" customWidth="1"/>
    <col min="1787" max="1787" width="8.140625" style="9" customWidth="1"/>
    <col min="1788" max="1788" width="8.28515625" style="9" customWidth="1"/>
    <col min="1789" max="1789" width="9.140625" style="9" customWidth="1"/>
    <col min="1790" max="1790" width="9.85546875" style="9" customWidth="1"/>
    <col min="1791" max="1791" width="10" style="9" customWidth="1"/>
    <col min="1792" max="1792" width="9.7109375" style="9" customWidth="1"/>
    <col min="1793" max="1793" width="7.42578125" style="9" customWidth="1"/>
    <col min="1794" max="1794" width="10" style="9" customWidth="1"/>
    <col min="1795" max="1795" width="12.7109375" style="9" customWidth="1"/>
    <col min="1796" max="2037" width="11.42578125" style="9"/>
    <col min="2038" max="2038" width="29.7109375" style="9" customWidth="1"/>
    <col min="2039" max="2039" width="9.42578125" style="9" customWidth="1"/>
    <col min="2040" max="2040" width="9.85546875" style="9" customWidth="1"/>
    <col min="2041" max="2041" width="8.7109375" style="9" customWidth="1"/>
    <col min="2042" max="2042" width="9.28515625" style="9" customWidth="1"/>
    <col min="2043" max="2043" width="8.140625" style="9" customWidth="1"/>
    <col min="2044" max="2044" width="8.28515625" style="9" customWidth="1"/>
    <col min="2045" max="2045" width="9.140625" style="9" customWidth="1"/>
    <col min="2046" max="2046" width="9.85546875" style="9" customWidth="1"/>
    <col min="2047" max="2047" width="10" style="9" customWidth="1"/>
    <col min="2048" max="2048" width="9.7109375" style="9" customWidth="1"/>
    <col min="2049" max="2049" width="7.42578125" style="9" customWidth="1"/>
    <col min="2050" max="2050" width="10" style="9" customWidth="1"/>
    <col min="2051" max="2051" width="12.7109375" style="9" customWidth="1"/>
    <col min="2052" max="2293" width="11.42578125" style="9"/>
    <col min="2294" max="2294" width="29.7109375" style="9" customWidth="1"/>
    <col min="2295" max="2295" width="9.42578125" style="9" customWidth="1"/>
    <col min="2296" max="2296" width="9.85546875" style="9" customWidth="1"/>
    <col min="2297" max="2297" width="8.7109375" style="9" customWidth="1"/>
    <col min="2298" max="2298" width="9.28515625" style="9" customWidth="1"/>
    <col min="2299" max="2299" width="8.140625" style="9" customWidth="1"/>
    <col min="2300" max="2300" width="8.28515625" style="9" customWidth="1"/>
    <col min="2301" max="2301" width="9.140625" style="9" customWidth="1"/>
    <col min="2302" max="2302" width="9.85546875" style="9" customWidth="1"/>
    <col min="2303" max="2303" width="10" style="9" customWidth="1"/>
    <col min="2304" max="2304" width="9.7109375" style="9" customWidth="1"/>
    <col min="2305" max="2305" width="7.42578125" style="9" customWidth="1"/>
    <col min="2306" max="2306" width="10" style="9" customWidth="1"/>
    <col min="2307" max="2307" width="12.7109375" style="9" customWidth="1"/>
    <col min="2308" max="2549" width="11.42578125" style="9"/>
    <col min="2550" max="2550" width="29.7109375" style="9" customWidth="1"/>
    <col min="2551" max="2551" width="9.42578125" style="9" customWidth="1"/>
    <col min="2552" max="2552" width="9.85546875" style="9" customWidth="1"/>
    <col min="2553" max="2553" width="8.7109375" style="9" customWidth="1"/>
    <col min="2554" max="2554" width="9.28515625" style="9" customWidth="1"/>
    <col min="2555" max="2555" width="8.140625" style="9" customWidth="1"/>
    <col min="2556" max="2556" width="8.28515625" style="9" customWidth="1"/>
    <col min="2557" max="2557" width="9.140625" style="9" customWidth="1"/>
    <col min="2558" max="2558" width="9.85546875" style="9" customWidth="1"/>
    <col min="2559" max="2559" width="10" style="9" customWidth="1"/>
    <col min="2560" max="2560" width="9.7109375" style="9" customWidth="1"/>
    <col min="2561" max="2561" width="7.42578125" style="9" customWidth="1"/>
    <col min="2562" max="2562" width="10" style="9" customWidth="1"/>
    <col min="2563" max="2563" width="12.7109375" style="9" customWidth="1"/>
    <col min="2564" max="2805" width="11.42578125" style="9"/>
    <col min="2806" max="2806" width="29.7109375" style="9" customWidth="1"/>
    <col min="2807" max="2807" width="9.42578125" style="9" customWidth="1"/>
    <col min="2808" max="2808" width="9.85546875" style="9" customWidth="1"/>
    <col min="2809" max="2809" width="8.7109375" style="9" customWidth="1"/>
    <col min="2810" max="2810" width="9.28515625" style="9" customWidth="1"/>
    <col min="2811" max="2811" width="8.140625" style="9" customWidth="1"/>
    <col min="2812" max="2812" width="8.28515625" style="9" customWidth="1"/>
    <col min="2813" max="2813" width="9.140625" style="9" customWidth="1"/>
    <col min="2814" max="2814" width="9.85546875" style="9" customWidth="1"/>
    <col min="2815" max="2815" width="10" style="9" customWidth="1"/>
    <col min="2816" max="2816" width="9.7109375" style="9" customWidth="1"/>
    <col min="2817" max="2817" width="7.42578125" style="9" customWidth="1"/>
    <col min="2818" max="2818" width="10" style="9" customWidth="1"/>
    <col min="2819" max="2819" width="12.7109375" style="9" customWidth="1"/>
    <col min="2820" max="3061" width="11.42578125" style="9"/>
    <col min="3062" max="3062" width="29.7109375" style="9" customWidth="1"/>
    <col min="3063" max="3063" width="9.42578125" style="9" customWidth="1"/>
    <col min="3064" max="3064" width="9.85546875" style="9" customWidth="1"/>
    <col min="3065" max="3065" width="8.7109375" style="9" customWidth="1"/>
    <col min="3066" max="3066" width="9.28515625" style="9" customWidth="1"/>
    <col min="3067" max="3067" width="8.140625" style="9" customWidth="1"/>
    <col min="3068" max="3068" width="8.28515625" style="9" customWidth="1"/>
    <col min="3069" max="3069" width="9.140625" style="9" customWidth="1"/>
    <col min="3070" max="3070" width="9.85546875" style="9" customWidth="1"/>
    <col min="3071" max="3071" width="10" style="9" customWidth="1"/>
    <col min="3072" max="3072" width="9.7109375" style="9" customWidth="1"/>
    <col min="3073" max="3073" width="7.42578125" style="9" customWidth="1"/>
    <col min="3074" max="3074" width="10" style="9" customWidth="1"/>
    <col min="3075" max="3075" width="12.7109375" style="9" customWidth="1"/>
    <col min="3076" max="3317" width="11.42578125" style="9"/>
    <col min="3318" max="3318" width="29.7109375" style="9" customWidth="1"/>
    <col min="3319" max="3319" width="9.42578125" style="9" customWidth="1"/>
    <col min="3320" max="3320" width="9.85546875" style="9" customWidth="1"/>
    <col min="3321" max="3321" width="8.7109375" style="9" customWidth="1"/>
    <col min="3322" max="3322" width="9.28515625" style="9" customWidth="1"/>
    <col min="3323" max="3323" width="8.140625" style="9" customWidth="1"/>
    <col min="3324" max="3324" width="8.28515625" style="9" customWidth="1"/>
    <col min="3325" max="3325" width="9.140625" style="9" customWidth="1"/>
    <col min="3326" max="3326" width="9.85546875" style="9" customWidth="1"/>
    <col min="3327" max="3327" width="10" style="9" customWidth="1"/>
    <col min="3328" max="3328" width="9.7109375" style="9" customWidth="1"/>
    <col min="3329" max="3329" width="7.42578125" style="9" customWidth="1"/>
    <col min="3330" max="3330" width="10" style="9" customWidth="1"/>
    <col min="3331" max="3331" width="12.7109375" style="9" customWidth="1"/>
    <col min="3332" max="3573" width="11.42578125" style="9"/>
    <col min="3574" max="3574" width="29.7109375" style="9" customWidth="1"/>
    <col min="3575" max="3575" width="9.42578125" style="9" customWidth="1"/>
    <col min="3576" max="3576" width="9.85546875" style="9" customWidth="1"/>
    <col min="3577" max="3577" width="8.7109375" style="9" customWidth="1"/>
    <col min="3578" max="3578" width="9.28515625" style="9" customWidth="1"/>
    <col min="3579" max="3579" width="8.140625" style="9" customWidth="1"/>
    <col min="3580" max="3580" width="8.28515625" style="9" customWidth="1"/>
    <col min="3581" max="3581" width="9.140625" style="9" customWidth="1"/>
    <col min="3582" max="3582" width="9.85546875" style="9" customWidth="1"/>
    <col min="3583" max="3583" width="10" style="9" customWidth="1"/>
    <col min="3584" max="3584" width="9.7109375" style="9" customWidth="1"/>
    <col min="3585" max="3585" width="7.42578125" style="9" customWidth="1"/>
    <col min="3586" max="3586" width="10" style="9" customWidth="1"/>
    <col min="3587" max="3587" width="12.7109375" style="9" customWidth="1"/>
    <col min="3588" max="3829" width="11.42578125" style="9"/>
    <col min="3830" max="3830" width="29.7109375" style="9" customWidth="1"/>
    <col min="3831" max="3831" width="9.42578125" style="9" customWidth="1"/>
    <col min="3832" max="3832" width="9.85546875" style="9" customWidth="1"/>
    <col min="3833" max="3833" width="8.7109375" style="9" customWidth="1"/>
    <col min="3834" max="3834" width="9.28515625" style="9" customWidth="1"/>
    <col min="3835" max="3835" width="8.140625" style="9" customWidth="1"/>
    <col min="3836" max="3836" width="8.28515625" style="9" customWidth="1"/>
    <col min="3837" max="3837" width="9.140625" style="9" customWidth="1"/>
    <col min="3838" max="3838" width="9.85546875" style="9" customWidth="1"/>
    <col min="3839" max="3839" width="10" style="9" customWidth="1"/>
    <col min="3840" max="3840" width="9.7109375" style="9" customWidth="1"/>
    <col min="3841" max="3841" width="7.42578125" style="9" customWidth="1"/>
    <col min="3842" max="3842" width="10" style="9" customWidth="1"/>
    <col min="3843" max="3843" width="12.7109375" style="9" customWidth="1"/>
    <col min="3844" max="4085" width="11.42578125" style="9"/>
    <col min="4086" max="4086" width="29.7109375" style="9" customWidth="1"/>
    <col min="4087" max="4087" width="9.42578125" style="9" customWidth="1"/>
    <col min="4088" max="4088" width="9.85546875" style="9" customWidth="1"/>
    <col min="4089" max="4089" width="8.7109375" style="9" customWidth="1"/>
    <col min="4090" max="4090" width="9.28515625" style="9" customWidth="1"/>
    <col min="4091" max="4091" width="8.140625" style="9" customWidth="1"/>
    <col min="4092" max="4092" width="8.28515625" style="9" customWidth="1"/>
    <col min="4093" max="4093" width="9.140625" style="9" customWidth="1"/>
    <col min="4094" max="4094" width="9.85546875" style="9" customWidth="1"/>
    <col min="4095" max="4095" width="10" style="9" customWidth="1"/>
    <col min="4096" max="4096" width="9.7109375" style="9" customWidth="1"/>
    <col min="4097" max="4097" width="7.42578125" style="9" customWidth="1"/>
    <col min="4098" max="4098" width="10" style="9" customWidth="1"/>
    <col min="4099" max="4099" width="12.7109375" style="9" customWidth="1"/>
    <col min="4100" max="4341" width="11.42578125" style="9"/>
    <col min="4342" max="4342" width="29.7109375" style="9" customWidth="1"/>
    <col min="4343" max="4343" width="9.42578125" style="9" customWidth="1"/>
    <col min="4344" max="4344" width="9.85546875" style="9" customWidth="1"/>
    <col min="4345" max="4345" width="8.7109375" style="9" customWidth="1"/>
    <col min="4346" max="4346" width="9.28515625" style="9" customWidth="1"/>
    <col min="4347" max="4347" width="8.140625" style="9" customWidth="1"/>
    <col min="4348" max="4348" width="8.28515625" style="9" customWidth="1"/>
    <col min="4349" max="4349" width="9.140625" style="9" customWidth="1"/>
    <col min="4350" max="4350" width="9.85546875" style="9" customWidth="1"/>
    <col min="4351" max="4351" width="10" style="9" customWidth="1"/>
    <col min="4352" max="4352" width="9.7109375" style="9" customWidth="1"/>
    <col min="4353" max="4353" width="7.42578125" style="9" customWidth="1"/>
    <col min="4354" max="4354" width="10" style="9" customWidth="1"/>
    <col min="4355" max="4355" width="12.7109375" style="9" customWidth="1"/>
    <col min="4356" max="4597" width="11.42578125" style="9"/>
    <col min="4598" max="4598" width="29.7109375" style="9" customWidth="1"/>
    <col min="4599" max="4599" width="9.42578125" style="9" customWidth="1"/>
    <col min="4600" max="4600" width="9.85546875" style="9" customWidth="1"/>
    <col min="4601" max="4601" width="8.7109375" style="9" customWidth="1"/>
    <col min="4602" max="4602" width="9.28515625" style="9" customWidth="1"/>
    <col min="4603" max="4603" width="8.140625" style="9" customWidth="1"/>
    <col min="4604" max="4604" width="8.28515625" style="9" customWidth="1"/>
    <col min="4605" max="4605" width="9.140625" style="9" customWidth="1"/>
    <col min="4606" max="4606" width="9.85546875" style="9" customWidth="1"/>
    <col min="4607" max="4607" width="10" style="9" customWidth="1"/>
    <col min="4608" max="4608" width="9.7109375" style="9" customWidth="1"/>
    <col min="4609" max="4609" width="7.42578125" style="9" customWidth="1"/>
    <col min="4610" max="4610" width="10" style="9" customWidth="1"/>
    <col min="4611" max="4611" width="12.7109375" style="9" customWidth="1"/>
    <col min="4612" max="4853" width="11.42578125" style="9"/>
    <col min="4854" max="4854" width="29.7109375" style="9" customWidth="1"/>
    <col min="4855" max="4855" width="9.42578125" style="9" customWidth="1"/>
    <col min="4856" max="4856" width="9.85546875" style="9" customWidth="1"/>
    <col min="4857" max="4857" width="8.7109375" style="9" customWidth="1"/>
    <col min="4858" max="4858" width="9.28515625" style="9" customWidth="1"/>
    <col min="4859" max="4859" width="8.140625" style="9" customWidth="1"/>
    <col min="4860" max="4860" width="8.28515625" style="9" customWidth="1"/>
    <col min="4861" max="4861" width="9.140625" style="9" customWidth="1"/>
    <col min="4862" max="4862" width="9.85546875" style="9" customWidth="1"/>
    <col min="4863" max="4863" width="10" style="9" customWidth="1"/>
    <col min="4864" max="4864" width="9.7109375" style="9" customWidth="1"/>
    <col min="4865" max="4865" width="7.42578125" style="9" customWidth="1"/>
    <col min="4866" max="4866" width="10" style="9" customWidth="1"/>
    <col min="4867" max="4867" width="12.7109375" style="9" customWidth="1"/>
    <col min="4868" max="5109" width="11.42578125" style="9"/>
    <col min="5110" max="5110" width="29.7109375" style="9" customWidth="1"/>
    <col min="5111" max="5111" width="9.42578125" style="9" customWidth="1"/>
    <col min="5112" max="5112" width="9.85546875" style="9" customWidth="1"/>
    <col min="5113" max="5113" width="8.7109375" style="9" customWidth="1"/>
    <col min="5114" max="5114" width="9.28515625" style="9" customWidth="1"/>
    <col min="5115" max="5115" width="8.140625" style="9" customWidth="1"/>
    <col min="5116" max="5116" width="8.28515625" style="9" customWidth="1"/>
    <col min="5117" max="5117" width="9.140625" style="9" customWidth="1"/>
    <col min="5118" max="5118" width="9.85546875" style="9" customWidth="1"/>
    <col min="5119" max="5119" width="10" style="9" customWidth="1"/>
    <col min="5120" max="5120" width="9.7109375" style="9" customWidth="1"/>
    <col min="5121" max="5121" width="7.42578125" style="9" customWidth="1"/>
    <col min="5122" max="5122" width="10" style="9" customWidth="1"/>
    <col min="5123" max="5123" width="12.7109375" style="9" customWidth="1"/>
    <col min="5124" max="5365" width="11.42578125" style="9"/>
    <col min="5366" max="5366" width="29.7109375" style="9" customWidth="1"/>
    <col min="5367" max="5367" width="9.42578125" style="9" customWidth="1"/>
    <col min="5368" max="5368" width="9.85546875" style="9" customWidth="1"/>
    <col min="5369" max="5369" width="8.7109375" style="9" customWidth="1"/>
    <col min="5370" max="5370" width="9.28515625" style="9" customWidth="1"/>
    <col min="5371" max="5371" width="8.140625" style="9" customWidth="1"/>
    <col min="5372" max="5372" width="8.28515625" style="9" customWidth="1"/>
    <col min="5373" max="5373" width="9.140625" style="9" customWidth="1"/>
    <col min="5374" max="5374" width="9.85546875" style="9" customWidth="1"/>
    <col min="5375" max="5375" width="10" style="9" customWidth="1"/>
    <col min="5376" max="5376" width="9.7109375" style="9" customWidth="1"/>
    <col min="5377" max="5377" width="7.42578125" style="9" customWidth="1"/>
    <col min="5378" max="5378" width="10" style="9" customWidth="1"/>
    <col min="5379" max="5379" width="12.7109375" style="9" customWidth="1"/>
    <col min="5380" max="5621" width="11.42578125" style="9"/>
    <col min="5622" max="5622" width="29.7109375" style="9" customWidth="1"/>
    <col min="5623" max="5623" width="9.42578125" style="9" customWidth="1"/>
    <col min="5624" max="5624" width="9.85546875" style="9" customWidth="1"/>
    <col min="5625" max="5625" width="8.7109375" style="9" customWidth="1"/>
    <col min="5626" max="5626" width="9.28515625" style="9" customWidth="1"/>
    <col min="5627" max="5627" width="8.140625" style="9" customWidth="1"/>
    <col min="5628" max="5628" width="8.28515625" style="9" customWidth="1"/>
    <col min="5629" max="5629" width="9.140625" style="9" customWidth="1"/>
    <col min="5630" max="5630" width="9.85546875" style="9" customWidth="1"/>
    <col min="5631" max="5631" width="10" style="9" customWidth="1"/>
    <col min="5632" max="5632" width="9.7109375" style="9" customWidth="1"/>
    <col min="5633" max="5633" width="7.42578125" style="9" customWidth="1"/>
    <col min="5634" max="5634" width="10" style="9" customWidth="1"/>
    <col min="5635" max="5635" width="12.7109375" style="9" customWidth="1"/>
    <col min="5636" max="5877" width="11.42578125" style="9"/>
    <col min="5878" max="5878" width="29.7109375" style="9" customWidth="1"/>
    <col min="5879" max="5879" width="9.42578125" style="9" customWidth="1"/>
    <col min="5880" max="5880" width="9.85546875" style="9" customWidth="1"/>
    <col min="5881" max="5881" width="8.7109375" style="9" customWidth="1"/>
    <col min="5882" max="5882" width="9.28515625" style="9" customWidth="1"/>
    <col min="5883" max="5883" width="8.140625" style="9" customWidth="1"/>
    <col min="5884" max="5884" width="8.28515625" style="9" customWidth="1"/>
    <col min="5885" max="5885" width="9.140625" style="9" customWidth="1"/>
    <col min="5886" max="5886" width="9.85546875" style="9" customWidth="1"/>
    <col min="5887" max="5887" width="10" style="9" customWidth="1"/>
    <col min="5888" max="5888" width="9.7109375" style="9" customWidth="1"/>
    <col min="5889" max="5889" width="7.42578125" style="9" customWidth="1"/>
    <col min="5890" max="5890" width="10" style="9" customWidth="1"/>
    <col min="5891" max="5891" width="12.7109375" style="9" customWidth="1"/>
    <col min="5892" max="6133" width="11.42578125" style="9"/>
    <col min="6134" max="6134" width="29.7109375" style="9" customWidth="1"/>
    <col min="6135" max="6135" width="9.42578125" style="9" customWidth="1"/>
    <col min="6136" max="6136" width="9.85546875" style="9" customWidth="1"/>
    <col min="6137" max="6137" width="8.7109375" style="9" customWidth="1"/>
    <col min="6138" max="6138" width="9.28515625" style="9" customWidth="1"/>
    <col min="6139" max="6139" width="8.140625" style="9" customWidth="1"/>
    <col min="6140" max="6140" width="8.28515625" style="9" customWidth="1"/>
    <col min="6141" max="6141" width="9.140625" style="9" customWidth="1"/>
    <col min="6142" max="6142" width="9.85546875" style="9" customWidth="1"/>
    <col min="6143" max="6143" width="10" style="9" customWidth="1"/>
    <col min="6144" max="6144" width="9.7109375" style="9" customWidth="1"/>
    <col min="6145" max="6145" width="7.42578125" style="9" customWidth="1"/>
    <col min="6146" max="6146" width="10" style="9" customWidth="1"/>
    <col min="6147" max="6147" width="12.7109375" style="9" customWidth="1"/>
    <col min="6148" max="6389" width="11.42578125" style="9"/>
    <col min="6390" max="6390" width="29.7109375" style="9" customWidth="1"/>
    <col min="6391" max="6391" width="9.42578125" style="9" customWidth="1"/>
    <col min="6392" max="6392" width="9.85546875" style="9" customWidth="1"/>
    <col min="6393" max="6393" width="8.7109375" style="9" customWidth="1"/>
    <col min="6394" max="6394" width="9.28515625" style="9" customWidth="1"/>
    <col min="6395" max="6395" width="8.140625" style="9" customWidth="1"/>
    <col min="6396" max="6396" width="8.28515625" style="9" customWidth="1"/>
    <col min="6397" max="6397" width="9.140625" style="9" customWidth="1"/>
    <col min="6398" max="6398" width="9.85546875" style="9" customWidth="1"/>
    <col min="6399" max="6399" width="10" style="9" customWidth="1"/>
    <col min="6400" max="6400" width="9.7109375" style="9" customWidth="1"/>
    <col min="6401" max="6401" width="7.42578125" style="9" customWidth="1"/>
    <col min="6402" max="6402" width="10" style="9" customWidth="1"/>
    <col min="6403" max="6403" width="12.7109375" style="9" customWidth="1"/>
    <col min="6404" max="6645" width="11.42578125" style="9"/>
    <col min="6646" max="6646" width="29.7109375" style="9" customWidth="1"/>
    <col min="6647" max="6647" width="9.42578125" style="9" customWidth="1"/>
    <col min="6648" max="6648" width="9.85546875" style="9" customWidth="1"/>
    <col min="6649" max="6649" width="8.7109375" style="9" customWidth="1"/>
    <col min="6650" max="6650" width="9.28515625" style="9" customWidth="1"/>
    <col min="6651" max="6651" width="8.140625" style="9" customWidth="1"/>
    <col min="6652" max="6652" width="8.28515625" style="9" customWidth="1"/>
    <col min="6653" max="6653" width="9.140625" style="9" customWidth="1"/>
    <col min="6654" max="6654" width="9.85546875" style="9" customWidth="1"/>
    <col min="6655" max="6655" width="10" style="9" customWidth="1"/>
    <col min="6656" max="6656" width="9.7109375" style="9" customWidth="1"/>
    <col min="6657" max="6657" width="7.42578125" style="9" customWidth="1"/>
    <col min="6658" max="6658" width="10" style="9" customWidth="1"/>
    <col min="6659" max="6659" width="12.7109375" style="9" customWidth="1"/>
    <col min="6660" max="6901" width="11.42578125" style="9"/>
    <col min="6902" max="6902" width="29.7109375" style="9" customWidth="1"/>
    <col min="6903" max="6903" width="9.42578125" style="9" customWidth="1"/>
    <col min="6904" max="6904" width="9.85546875" style="9" customWidth="1"/>
    <col min="6905" max="6905" width="8.7109375" style="9" customWidth="1"/>
    <col min="6906" max="6906" width="9.28515625" style="9" customWidth="1"/>
    <col min="6907" max="6907" width="8.140625" style="9" customWidth="1"/>
    <col min="6908" max="6908" width="8.28515625" style="9" customWidth="1"/>
    <col min="6909" max="6909" width="9.140625" style="9" customWidth="1"/>
    <col min="6910" max="6910" width="9.85546875" style="9" customWidth="1"/>
    <col min="6911" max="6911" width="10" style="9" customWidth="1"/>
    <col min="6912" max="6912" width="9.7109375" style="9" customWidth="1"/>
    <col min="6913" max="6913" width="7.42578125" style="9" customWidth="1"/>
    <col min="6914" max="6914" width="10" style="9" customWidth="1"/>
    <col min="6915" max="6915" width="12.7109375" style="9" customWidth="1"/>
    <col min="6916" max="7157" width="11.42578125" style="9"/>
    <col min="7158" max="7158" width="29.7109375" style="9" customWidth="1"/>
    <col min="7159" max="7159" width="9.42578125" style="9" customWidth="1"/>
    <col min="7160" max="7160" width="9.85546875" style="9" customWidth="1"/>
    <col min="7161" max="7161" width="8.7109375" style="9" customWidth="1"/>
    <col min="7162" max="7162" width="9.28515625" style="9" customWidth="1"/>
    <col min="7163" max="7163" width="8.140625" style="9" customWidth="1"/>
    <col min="7164" max="7164" width="8.28515625" style="9" customWidth="1"/>
    <col min="7165" max="7165" width="9.140625" style="9" customWidth="1"/>
    <col min="7166" max="7166" width="9.85546875" style="9" customWidth="1"/>
    <col min="7167" max="7167" width="10" style="9" customWidth="1"/>
    <col min="7168" max="7168" width="9.7109375" style="9" customWidth="1"/>
    <col min="7169" max="7169" width="7.42578125" style="9" customWidth="1"/>
    <col min="7170" max="7170" width="10" style="9" customWidth="1"/>
    <col min="7171" max="7171" width="12.7109375" style="9" customWidth="1"/>
    <col min="7172" max="7413" width="11.42578125" style="9"/>
    <col min="7414" max="7414" width="29.7109375" style="9" customWidth="1"/>
    <col min="7415" max="7415" width="9.42578125" style="9" customWidth="1"/>
    <col min="7416" max="7416" width="9.85546875" style="9" customWidth="1"/>
    <col min="7417" max="7417" width="8.7109375" style="9" customWidth="1"/>
    <col min="7418" max="7418" width="9.28515625" style="9" customWidth="1"/>
    <col min="7419" max="7419" width="8.140625" style="9" customWidth="1"/>
    <col min="7420" max="7420" width="8.28515625" style="9" customWidth="1"/>
    <col min="7421" max="7421" width="9.140625" style="9" customWidth="1"/>
    <col min="7422" max="7422" width="9.85546875" style="9" customWidth="1"/>
    <col min="7423" max="7423" width="10" style="9" customWidth="1"/>
    <col min="7424" max="7424" width="9.7109375" style="9" customWidth="1"/>
    <col min="7425" max="7425" width="7.42578125" style="9" customWidth="1"/>
    <col min="7426" max="7426" width="10" style="9" customWidth="1"/>
    <col min="7427" max="7427" width="12.7109375" style="9" customWidth="1"/>
    <col min="7428" max="7669" width="11.42578125" style="9"/>
    <col min="7670" max="7670" width="29.7109375" style="9" customWidth="1"/>
    <col min="7671" max="7671" width="9.42578125" style="9" customWidth="1"/>
    <col min="7672" max="7672" width="9.85546875" style="9" customWidth="1"/>
    <col min="7673" max="7673" width="8.7109375" style="9" customWidth="1"/>
    <col min="7674" max="7674" width="9.28515625" style="9" customWidth="1"/>
    <col min="7675" max="7675" width="8.140625" style="9" customWidth="1"/>
    <col min="7676" max="7676" width="8.28515625" style="9" customWidth="1"/>
    <col min="7677" max="7677" width="9.140625" style="9" customWidth="1"/>
    <col min="7678" max="7678" width="9.85546875" style="9" customWidth="1"/>
    <col min="7679" max="7679" width="10" style="9" customWidth="1"/>
    <col min="7680" max="7680" width="9.7109375" style="9" customWidth="1"/>
    <col min="7681" max="7681" width="7.42578125" style="9" customWidth="1"/>
    <col min="7682" max="7682" width="10" style="9" customWidth="1"/>
    <col min="7683" max="7683" width="12.7109375" style="9" customWidth="1"/>
    <col min="7684" max="7925" width="11.42578125" style="9"/>
    <col min="7926" max="7926" width="29.7109375" style="9" customWidth="1"/>
    <col min="7927" max="7927" width="9.42578125" style="9" customWidth="1"/>
    <col min="7928" max="7928" width="9.85546875" style="9" customWidth="1"/>
    <col min="7929" max="7929" width="8.7109375" style="9" customWidth="1"/>
    <col min="7930" max="7930" width="9.28515625" style="9" customWidth="1"/>
    <col min="7931" max="7931" width="8.140625" style="9" customWidth="1"/>
    <col min="7932" max="7932" width="8.28515625" style="9" customWidth="1"/>
    <col min="7933" max="7933" width="9.140625" style="9" customWidth="1"/>
    <col min="7934" max="7934" width="9.85546875" style="9" customWidth="1"/>
    <col min="7935" max="7935" width="10" style="9" customWidth="1"/>
    <col min="7936" max="7936" width="9.7109375" style="9" customWidth="1"/>
    <col min="7937" max="7937" width="7.42578125" style="9" customWidth="1"/>
    <col min="7938" max="7938" width="10" style="9" customWidth="1"/>
    <col min="7939" max="7939" width="12.7109375" style="9" customWidth="1"/>
    <col min="7940" max="8181" width="11.42578125" style="9"/>
    <col min="8182" max="8182" width="29.7109375" style="9" customWidth="1"/>
    <col min="8183" max="8183" width="9.42578125" style="9" customWidth="1"/>
    <col min="8184" max="8184" width="9.85546875" style="9" customWidth="1"/>
    <col min="8185" max="8185" width="8.7109375" style="9" customWidth="1"/>
    <col min="8186" max="8186" width="9.28515625" style="9" customWidth="1"/>
    <col min="8187" max="8187" width="8.140625" style="9" customWidth="1"/>
    <col min="8188" max="8188" width="8.28515625" style="9" customWidth="1"/>
    <col min="8189" max="8189" width="9.140625" style="9" customWidth="1"/>
    <col min="8190" max="8190" width="9.85546875" style="9" customWidth="1"/>
    <col min="8191" max="8191" width="10" style="9" customWidth="1"/>
    <col min="8192" max="8192" width="9.7109375" style="9" customWidth="1"/>
    <col min="8193" max="8193" width="7.42578125" style="9" customWidth="1"/>
    <col min="8194" max="8194" width="10" style="9" customWidth="1"/>
    <col min="8195" max="8195" width="12.7109375" style="9" customWidth="1"/>
    <col min="8196" max="8437" width="11.42578125" style="9"/>
    <col min="8438" max="8438" width="29.7109375" style="9" customWidth="1"/>
    <col min="8439" max="8439" width="9.42578125" style="9" customWidth="1"/>
    <col min="8440" max="8440" width="9.85546875" style="9" customWidth="1"/>
    <col min="8441" max="8441" width="8.7109375" style="9" customWidth="1"/>
    <col min="8442" max="8442" width="9.28515625" style="9" customWidth="1"/>
    <col min="8443" max="8443" width="8.140625" style="9" customWidth="1"/>
    <col min="8444" max="8444" width="8.28515625" style="9" customWidth="1"/>
    <col min="8445" max="8445" width="9.140625" style="9" customWidth="1"/>
    <col min="8446" max="8446" width="9.85546875" style="9" customWidth="1"/>
    <col min="8447" max="8447" width="10" style="9" customWidth="1"/>
    <col min="8448" max="8448" width="9.7109375" style="9" customWidth="1"/>
    <col min="8449" max="8449" width="7.42578125" style="9" customWidth="1"/>
    <col min="8450" max="8450" width="10" style="9" customWidth="1"/>
    <col min="8451" max="8451" width="12.7109375" style="9" customWidth="1"/>
    <col min="8452" max="8693" width="11.42578125" style="9"/>
    <col min="8694" max="8694" width="29.7109375" style="9" customWidth="1"/>
    <col min="8695" max="8695" width="9.42578125" style="9" customWidth="1"/>
    <col min="8696" max="8696" width="9.85546875" style="9" customWidth="1"/>
    <col min="8697" max="8697" width="8.7109375" style="9" customWidth="1"/>
    <col min="8698" max="8698" width="9.28515625" style="9" customWidth="1"/>
    <col min="8699" max="8699" width="8.140625" style="9" customWidth="1"/>
    <col min="8700" max="8700" width="8.28515625" style="9" customWidth="1"/>
    <col min="8701" max="8701" width="9.140625" style="9" customWidth="1"/>
    <col min="8702" max="8702" width="9.85546875" style="9" customWidth="1"/>
    <col min="8703" max="8703" width="10" style="9" customWidth="1"/>
    <col min="8704" max="8704" width="9.7109375" style="9" customWidth="1"/>
    <col min="8705" max="8705" width="7.42578125" style="9" customWidth="1"/>
    <col min="8706" max="8706" width="10" style="9" customWidth="1"/>
    <col min="8707" max="8707" width="12.7109375" style="9" customWidth="1"/>
    <col min="8708" max="8949" width="11.42578125" style="9"/>
    <col min="8950" max="8950" width="29.7109375" style="9" customWidth="1"/>
    <col min="8951" max="8951" width="9.42578125" style="9" customWidth="1"/>
    <col min="8952" max="8952" width="9.85546875" style="9" customWidth="1"/>
    <col min="8953" max="8953" width="8.7109375" style="9" customWidth="1"/>
    <col min="8954" max="8954" width="9.28515625" style="9" customWidth="1"/>
    <col min="8955" max="8955" width="8.140625" style="9" customWidth="1"/>
    <col min="8956" max="8956" width="8.28515625" style="9" customWidth="1"/>
    <col min="8957" max="8957" width="9.140625" style="9" customWidth="1"/>
    <col min="8958" max="8958" width="9.85546875" style="9" customWidth="1"/>
    <col min="8959" max="8959" width="10" style="9" customWidth="1"/>
    <col min="8960" max="8960" width="9.7109375" style="9" customWidth="1"/>
    <col min="8961" max="8961" width="7.42578125" style="9" customWidth="1"/>
    <col min="8962" max="8962" width="10" style="9" customWidth="1"/>
    <col min="8963" max="8963" width="12.7109375" style="9" customWidth="1"/>
    <col min="8964" max="9205" width="11.42578125" style="9"/>
    <col min="9206" max="9206" width="29.7109375" style="9" customWidth="1"/>
    <col min="9207" max="9207" width="9.42578125" style="9" customWidth="1"/>
    <col min="9208" max="9208" width="9.85546875" style="9" customWidth="1"/>
    <col min="9209" max="9209" width="8.7109375" style="9" customWidth="1"/>
    <col min="9210" max="9210" width="9.28515625" style="9" customWidth="1"/>
    <col min="9211" max="9211" width="8.140625" style="9" customWidth="1"/>
    <col min="9212" max="9212" width="8.28515625" style="9" customWidth="1"/>
    <col min="9213" max="9213" width="9.140625" style="9" customWidth="1"/>
    <col min="9214" max="9214" width="9.85546875" style="9" customWidth="1"/>
    <col min="9215" max="9215" width="10" style="9" customWidth="1"/>
    <col min="9216" max="9216" width="9.7109375" style="9" customWidth="1"/>
    <col min="9217" max="9217" width="7.42578125" style="9" customWidth="1"/>
    <col min="9218" max="9218" width="10" style="9" customWidth="1"/>
    <col min="9219" max="9219" width="12.7109375" style="9" customWidth="1"/>
    <col min="9220" max="9461" width="11.42578125" style="9"/>
    <col min="9462" max="9462" width="29.7109375" style="9" customWidth="1"/>
    <col min="9463" max="9463" width="9.42578125" style="9" customWidth="1"/>
    <col min="9464" max="9464" width="9.85546875" style="9" customWidth="1"/>
    <col min="9465" max="9465" width="8.7109375" style="9" customWidth="1"/>
    <col min="9466" max="9466" width="9.28515625" style="9" customWidth="1"/>
    <col min="9467" max="9467" width="8.140625" style="9" customWidth="1"/>
    <col min="9468" max="9468" width="8.28515625" style="9" customWidth="1"/>
    <col min="9469" max="9469" width="9.140625" style="9" customWidth="1"/>
    <col min="9470" max="9470" width="9.85546875" style="9" customWidth="1"/>
    <col min="9471" max="9471" width="10" style="9" customWidth="1"/>
    <col min="9472" max="9472" width="9.7109375" style="9" customWidth="1"/>
    <col min="9473" max="9473" width="7.42578125" style="9" customWidth="1"/>
    <col min="9474" max="9474" width="10" style="9" customWidth="1"/>
    <col min="9475" max="9475" width="12.7109375" style="9" customWidth="1"/>
    <col min="9476" max="9717" width="11.42578125" style="9"/>
    <col min="9718" max="9718" width="29.7109375" style="9" customWidth="1"/>
    <col min="9719" max="9719" width="9.42578125" style="9" customWidth="1"/>
    <col min="9720" max="9720" width="9.85546875" style="9" customWidth="1"/>
    <col min="9721" max="9721" width="8.7109375" style="9" customWidth="1"/>
    <col min="9722" max="9722" width="9.28515625" style="9" customWidth="1"/>
    <col min="9723" max="9723" width="8.140625" style="9" customWidth="1"/>
    <col min="9724" max="9724" width="8.28515625" style="9" customWidth="1"/>
    <col min="9725" max="9725" width="9.140625" style="9" customWidth="1"/>
    <col min="9726" max="9726" width="9.85546875" style="9" customWidth="1"/>
    <col min="9727" max="9727" width="10" style="9" customWidth="1"/>
    <col min="9728" max="9728" width="9.7109375" style="9" customWidth="1"/>
    <col min="9729" max="9729" width="7.42578125" style="9" customWidth="1"/>
    <col min="9730" max="9730" width="10" style="9" customWidth="1"/>
    <col min="9731" max="9731" width="12.7109375" style="9" customWidth="1"/>
    <col min="9732" max="9973" width="11.42578125" style="9"/>
    <col min="9974" max="9974" width="29.7109375" style="9" customWidth="1"/>
    <col min="9975" max="9975" width="9.42578125" style="9" customWidth="1"/>
    <col min="9976" max="9976" width="9.85546875" style="9" customWidth="1"/>
    <col min="9977" max="9977" width="8.7109375" style="9" customWidth="1"/>
    <col min="9978" max="9978" width="9.28515625" style="9" customWidth="1"/>
    <col min="9979" max="9979" width="8.140625" style="9" customWidth="1"/>
    <col min="9980" max="9980" width="8.28515625" style="9" customWidth="1"/>
    <col min="9981" max="9981" width="9.140625" style="9" customWidth="1"/>
    <col min="9982" max="9982" width="9.85546875" style="9" customWidth="1"/>
    <col min="9983" max="9983" width="10" style="9" customWidth="1"/>
    <col min="9984" max="9984" width="9.7109375" style="9" customWidth="1"/>
    <col min="9985" max="9985" width="7.42578125" style="9" customWidth="1"/>
    <col min="9986" max="9986" width="10" style="9" customWidth="1"/>
    <col min="9987" max="9987" width="12.7109375" style="9" customWidth="1"/>
    <col min="9988" max="10229" width="11.42578125" style="9"/>
    <col min="10230" max="10230" width="29.7109375" style="9" customWidth="1"/>
    <col min="10231" max="10231" width="9.42578125" style="9" customWidth="1"/>
    <col min="10232" max="10232" width="9.85546875" style="9" customWidth="1"/>
    <col min="10233" max="10233" width="8.7109375" style="9" customWidth="1"/>
    <col min="10234" max="10234" width="9.28515625" style="9" customWidth="1"/>
    <col min="10235" max="10235" width="8.140625" style="9" customWidth="1"/>
    <col min="10236" max="10236" width="8.28515625" style="9" customWidth="1"/>
    <col min="10237" max="10237" width="9.140625" style="9" customWidth="1"/>
    <col min="10238" max="10238" width="9.85546875" style="9" customWidth="1"/>
    <col min="10239" max="10239" width="10" style="9" customWidth="1"/>
    <col min="10240" max="10240" width="9.7109375" style="9" customWidth="1"/>
    <col min="10241" max="10241" width="7.42578125" style="9" customWidth="1"/>
    <col min="10242" max="10242" width="10" style="9" customWidth="1"/>
    <col min="10243" max="10243" width="12.7109375" style="9" customWidth="1"/>
    <col min="10244" max="10485" width="11.42578125" style="9"/>
    <col min="10486" max="10486" width="29.7109375" style="9" customWidth="1"/>
    <col min="10487" max="10487" width="9.42578125" style="9" customWidth="1"/>
    <col min="10488" max="10488" width="9.85546875" style="9" customWidth="1"/>
    <col min="10489" max="10489" width="8.7109375" style="9" customWidth="1"/>
    <col min="10490" max="10490" width="9.28515625" style="9" customWidth="1"/>
    <col min="10491" max="10491" width="8.140625" style="9" customWidth="1"/>
    <col min="10492" max="10492" width="8.28515625" style="9" customWidth="1"/>
    <col min="10493" max="10493" width="9.140625" style="9" customWidth="1"/>
    <col min="10494" max="10494" width="9.85546875" style="9" customWidth="1"/>
    <col min="10495" max="10495" width="10" style="9" customWidth="1"/>
    <col min="10496" max="10496" width="9.7109375" style="9" customWidth="1"/>
    <col min="10497" max="10497" width="7.42578125" style="9" customWidth="1"/>
    <col min="10498" max="10498" width="10" style="9" customWidth="1"/>
    <col min="10499" max="10499" width="12.7109375" style="9" customWidth="1"/>
    <col min="10500" max="10741" width="11.42578125" style="9"/>
    <col min="10742" max="10742" width="29.7109375" style="9" customWidth="1"/>
    <col min="10743" max="10743" width="9.42578125" style="9" customWidth="1"/>
    <col min="10744" max="10744" width="9.85546875" style="9" customWidth="1"/>
    <col min="10745" max="10745" width="8.7109375" style="9" customWidth="1"/>
    <col min="10746" max="10746" width="9.28515625" style="9" customWidth="1"/>
    <col min="10747" max="10747" width="8.140625" style="9" customWidth="1"/>
    <col min="10748" max="10748" width="8.28515625" style="9" customWidth="1"/>
    <col min="10749" max="10749" width="9.140625" style="9" customWidth="1"/>
    <col min="10750" max="10750" width="9.85546875" style="9" customWidth="1"/>
    <col min="10751" max="10751" width="10" style="9" customWidth="1"/>
    <col min="10752" max="10752" width="9.7109375" style="9" customWidth="1"/>
    <col min="10753" max="10753" width="7.42578125" style="9" customWidth="1"/>
    <col min="10754" max="10754" width="10" style="9" customWidth="1"/>
    <col min="10755" max="10755" width="12.7109375" style="9" customWidth="1"/>
    <col min="10756" max="10997" width="11.42578125" style="9"/>
    <col min="10998" max="10998" width="29.7109375" style="9" customWidth="1"/>
    <col min="10999" max="10999" width="9.42578125" style="9" customWidth="1"/>
    <col min="11000" max="11000" width="9.85546875" style="9" customWidth="1"/>
    <col min="11001" max="11001" width="8.7109375" style="9" customWidth="1"/>
    <col min="11002" max="11002" width="9.28515625" style="9" customWidth="1"/>
    <col min="11003" max="11003" width="8.140625" style="9" customWidth="1"/>
    <col min="11004" max="11004" width="8.28515625" style="9" customWidth="1"/>
    <col min="11005" max="11005" width="9.140625" style="9" customWidth="1"/>
    <col min="11006" max="11006" width="9.85546875" style="9" customWidth="1"/>
    <col min="11007" max="11007" width="10" style="9" customWidth="1"/>
    <col min="11008" max="11008" width="9.7109375" style="9" customWidth="1"/>
    <col min="11009" max="11009" width="7.42578125" style="9" customWidth="1"/>
    <col min="11010" max="11010" width="10" style="9" customWidth="1"/>
    <col min="11011" max="11011" width="12.7109375" style="9" customWidth="1"/>
    <col min="11012" max="11253" width="11.42578125" style="9"/>
    <col min="11254" max="11254" width="29.7109375" style="9" customWidth="1"/>
    <col min="11255" max="11255" width="9.42578125" style="9" customWidth="1"/>
    <col min="11256" max="11256" width="9.85546875" style="9" customWidth="1"/>
    <col min="11257" max="11257" width="8.7109375" style="9" customWidth="1"/>
    <col min="11258" max="11258" width="9.28515625" style="9" customWidth="1"/>
    <col min="11259" max="11259" width="8.140625" style="9" customWidth="1"/>
    <col min="11260" max="11260" width="8.28515625" style="9" customWidth="1"/>
    <col min="11261" max="11261" width="9.140625" style="9" customWidth="1"/>
    <col min="11262" max="11262" width="9.85546875" style="9" customWidth="1"/>
    <col min="11263" max="11263" width="10" style="9" customWidth="1"/>
    <col min="11264" max="11264" width="9.7109375" style="9" customWidth="1"/>
    <col min="11265" max="11265" width="7.42578125" style="9" customWidth="1"/>
    <col min="11266" max="11266" width="10" style="9" customWidth="1"/>
    <col min="11267" max="11267" width="12.7109375" style="9" customWidth="1"/>
    <col min="11268" max="11509" width="11.42578125" style="9"/>
    <col min="11510" max="11510" width="29.7109375" style="9" customWidth="1"/>
    <col min="11511" max="11511" width="9.42578125" style="9" customWidth="1"/>
    <col min="11512" max="11512" width="9.85546875" style="9" customWidth="1"/>
    <col min="11513" max="11513" width="8.7109375" style="9" customWidth="1"/>
    <col min="11514" max="11514" width="9.28515625" style="9" customWidth="1"/>
    <col min="11515" max="11515" width="8.140625" style="9" customWidth="1"/>
    <col min="11516" max="11516" width="8.28515625" style="9" customWidth="1"/>
    <col min="11517" max="11517" width="9.140625" style="9" customWidth="1"/>
    <col min="11518" max="11518" width="9.85546875" style="9" customWidth="1"/>
    <col min="11519" max="11519" width="10" style="9" customWidth="1"/>
    <col min="11520" max="11520" width="9.7109375" style="9" customWidth="1"/>
    <col min="11521" max="11521" width="7.42578125" style="9" customWidth="1"/>
    <col min="11522" max="11522" width="10" style="9" customWidth="1"/>
    <col min="11523" max="11523" width="12.7109375" style="9" customWidth="1"/>
    <col min="11524" max="11765" width="11.42578125" style="9"/>
    <col min="11766" max="11766" width="29.7109375" style="9" customWidth="1"/>
    <col min="11767" max="11767" width="9.42578125" style="9" customWidth="1"/>
    <col min="11768" max="11768" width="9.85546875" style="9" customWidth="1"/>
    <col min="11769" max="11769" width="8.7109375" style="9" customWidth="1"/>
    <col min="11770" max="11770" width="9.28515625" style="9" customWidth="1"/>
    <col min="11771" max="11771" width="8.140625" style="9" customWidth="1"/>
    <col min="11772" max="11772" width="8.28515625" style="9" customWidth="1"/>
    <col min="11773" max="11773" width="9.140625" style="9" customWidth="1"/>
    <col min="11774" max="11774" width="9.85546875" style="9" customWidth="1"/>
    <col min="11775" max="11775" width="10" style="9" customWidth="1"/>
    <col min="11776" max="11776" width="9.7109375" style="9" customWidth="1"/>
    <col min="11777" max="11777" width="7.42578125" style="9" customWidth="1"/>
    <col min="11778" max="11778" width="10" style="9" customWidth="1"/>
    <col min="11779" max="11779" width="12.7109375" style="9" customWidth="1"/>
    <col min="11780" max="12021" width="11.42578125" style="9"/>
    <col min="12022" max="12022" width="29.7109375" style="9" customWidth="1"/>
    <col min="12023" max="12023" width="9.42578125" style="9" customWidth="1"/>
    <col min="12024" max="12024" width="9.85546875" style="9" customWidth="1"/>
    <col min="12025" max="12025" width="8.7109375" style="9" customWidth="1"/>
    <col min="12026" max="12026" width="9.28515625" style="9" customWidth="1"/>
    <col min="12027" max="12027" width="8.140625" style="9" customWidth="1"/>
    <col min="12028" max="12028" width="8.28515625" style="9" customWidth="1"/>
    <col min="12029" max="12029" width="9.140625" style="9" customWidth="1"/>
    <col min="12030" max="12030" width="9.85546875" style="9" customWidth="1"/>
    <col min="12031" max="12031" width="10" style="9" customWidth="1"/>
    <col min="12032" max="12032" width="9.7109375" style="9" customWidth="1"/>
    <col min="12033" max="12033" width="7.42578125" style="9" customWidth="1"/>
    <col min="12034" max="12034" width="10" style="9" customWidth="1"/>
    <col min="12035" max="12035" width="12.7109375" style="9" customWidth="1"/>
    <col min="12036" max="12277" width="11.42578125" style="9"/>
    <col min="12278" max="12278" width="29.7109375" style="9" customWidth="1"/>
    <col min="12279" max="12279" width="9.42578125" style="9" customWidth="1"/>
    <col min="12280" max="12280" width="9.85546875" style="9" customWidth="1"/>
    <col min="12281" max="12281" width="8.7109375" style="9" customWidth="1"/>
    <col min="12282" max="12282" width="9.28515625" style="9" customWidth="1"/>
    <col min="12283" max="12283" width="8.140625" style="9" customWidth="1"/>
    <col min="12284" max="12284" width="8.28515625" style="9" customWidth="1"/>
    <col min="12285" max="12285" width="9.140625" style="9" customWidth="1"/>
    <col min="12286" max="12286" width="9.85546875" style="9" customWidth="1"/>
    <col min="12287" max="12287" width="10" style="9" customWidth="1"/>
    <col min="12288" max="12288" width="9.7109375" style="9" customWidth="1"/>
    <col min="12289" max="12289" width="7.42578125" style="9" customWidth="1"/>
    <col min="12290" max="12290" width="10" style="9" customWidth="1"/>
    <col min="12291" max="12291" width="12.7109375" style="9" customWidth="1"/>
    <col min="12292" max="12533" width="11.42578125" style="9"/>
    <col min="12534" max="12534" width="29.7109375" style="9" customWidth="1"/>
    <col min="12535" max="12535" width="9.42578125" style="9" customWidth="1"/>
    <col min="12536" max="12536" width="9.85546875" style="9" customWidth="1"/>
    <col min="12537" max="12537" width="8.7109375" style="9" customWidth="1"/>
    <col min="12538" max="12538" width="9.28515625" style="9" customWidth="1"/>
    <col min="12539" max="12539" width="8.140625" style="9" customWidth="1"/>
    <col min="12540" max="12540" width="8.28515625" style="9" customWidth="1"/>
    <col min="12541" max="12541" width="9.140625" style="9" customWidth="1"/>
    <col min="12542" max="12542" width="9.85546875" style="9" customWidth="1"/>
    <col min="12543" max="12543" width="10" style="9" customWidth="1"/>
    <col min="12544" max="12544" width="9.7109375" style="9" customWidth="1"/>
    <col min="12545" max="12545" width="7.42578125" style="9" customWidth="1"/>
    <col min="12546" max="12546" width="10" style="9" customWidth="1"/>
    <col min="12547" max="12547" width="12.7109375" style="9" customWidth="1"/>
    <col min="12548" max="12789" width="11.42578125" style="9"/>
    <col min="12790" max="12790" width="29.7109375" style="9" customWidth="1"/>
    <col min="12791" max="12791" width="9.42578125" style="9" customWidth="1"/>
    <col min="12792" max="12792" width="9.85546875" style="9" customWidth="1"/>
    <col min="12793" max="12793" width="8.7109375" style="9" customWidth="1"/>
    <col min="12794" max="12794" width="9.28515625" style="9" customWidth="1"/>
    <col min="12795" max="12795" width="8.140625" style="9" customWidth="1"/>
    <col min="12796" max="12796" width="8.28515625" style="9" customWidth="1"/>
    <col min="12797" max="12797" width="9.140625" style="9" customWidth="1"/>
    <col min="12798" max="12798" width="9.85546875" style="9" customWidth="1"/>
    <col min="12799" max="12799" width="10" style="9" customWidth="1"/>
    <col min="12800" max="12800" width="9.7109375" style="9" customWidth="1"/>
    <col min="12801" max="12801" width="7.42578125" style="9" customWidth="1"/>
    <col min="12802" max="12802" width="10" style="9" customWidth="1"/>
    <col min="12803" max="12803" width="12.7109375" style="9" customWidth="1"/>
    <col min="12804" max="13045" width="11.42578125" style="9"/>
    <col min="13046" max="13046" width="29.7109375" style="9" customWidth="1"/>
    <col min="13047" max="13047" width="9.42578125" style="9" customWidth="1"/>
    <col min="13048" max="13048" width="9.85546875" style="9" customWidth="1"/>
    <col min="13049" max="13049" width="8.7109375" style="9" customWidth="1"/>
    <col min="13050" max="13050" width="9.28515625" style="9" customWidth="1"/>
    <col min="13051" max="13051" width="8.140625" style="9" customWidth="1"/>
    <col min="13052" max="13052" width="8.28515625" style="9" customWidth="1"/>
    <col min="13053" max="13053" width="9.140625" style="9" customWidth="1"/>
    <col min="13054" max="13054" width="9.85546875" style="9" customWidth="1"/>
    <col min="13055" max="13055" width="10" style="9" customWidth="1"/>
    <col min="13056" max="13056" width="9.7109375" style="9" customWidth="1"/>
    <col min="13057" max="13057" width="7.42578125" style="9" customWidth="1"/>
    <col min="13058" max="13058" width="10" style="9" customWidth="1"/>
    <col min="13059" max="13059" width="12.7109375" style="9" customWidth="1"/>
    <col min="13060" max="13301" width="11.42578125" style="9"/>
    <col min="13302" max="13302" width="29.7109375" style="9" customWidth="1"/>
    <col min="13303" max="13303" width="9.42578125" style="9" customWidth="1"/>
    <col min="13304" max="13304" width="9.85546875" style="9" customWidth="1"/>
    <col min="13305" max="13305" width="8.7109375" style="9" customWidth="1"/>
    <col min="13306" max="13306" width="9.28515625" style="9" customWidth="1"/>
    <col min="13307" max="13307" width="8.140625" style="9" customWidth="1"/>
    <col min="13308" max="13308" width="8.28515625" style="9" customWidth="1"/>
    <col min="13309" max="13309" width="9.140625" style="9" customWidth="1"/>
    <col min="13310" max="13310" width="9.85546875" style="9" customWidth="1"/>
    <col min="13311" max="13311" width="10" style="9" customWidth="1"/>
    <col min="13312" max="13312" width="9.7109375" style="9" customWidth="1"/>
    <col min="13313" max="13313" width="7.42578125" style="9" customWidth="1"/>
    <col min="13314" max="13314" width="10" style="9" customWidth="1"/>
    <col min="13315" max="13315" width="12.7109375" style="9" customWidth="1"/>
    <col min="13316" max="13557" width="11.42578125" style="9"/>
    <col min="13558" max="13558" width="29.7109375" style="9" customWidth="1"/>
    <col min="13559" max="13559" width="9.42578125" style="9" customWidth="1"/>
    <col min="13560" max="13560" width="9.85546875" style="9" customWidth="1"/>
    <col min="13561" max="13561" width="8.7109375" style="9" customWidth="1"/>
    <col min="13562" max="13562" width="9.28515625" style="9" customWidth="1"/>
    <col min="13563" max="13563" width="8.140625" style="9" customWidth="1"/>
    <col min="13564" max="13564" width="8.28515625" style="9" customWidth="1"/>
    <col min="13565" max="13565" width="9.140625" style="9" customWidth="1"/>
    <col min="13566" max="13566" width="9.85546875" style="9" customWidth="1"/>
    <col min="13567" max="13567" width="10" style="9" customWidth="1"/>
    <col min="13568" max="13568" width="9.7109375" style="9" customWidth="1"/>
    <col min="13569" max="13569" width="7.42578125" style="9" customWidth="1"/>
    <col min="13570" max="13570" width="10" style="9" customWidth="1"/>
    <col min="13571" max="13571" width="12.7109375" style="9" customWidth="1"/>
    <col min="13572" max="13813" width="11.42578125" style="9"/>
    <col min="13814" max="13814" width="29.7109375" style="9" customWidth="1"/>
    <col min="13815" max="13815" width="9.42578125" style="9" customWidth="1"/>
    <col min="13816" max="13816" width="9.85546875" style="9" customWidth="1"/>
    <col min="13817" max="13817" width="8.7109375" style="9" customWidth="1"/>
    <col min="13818" max="13818" width="9.28515625" style="9" customWidth="1"/>
    <col min="13819" max="13819" width="8.140625" style="9" customWidth="1"/>
    <col min="13820" max="13820" width="8.28515625" style="9" customWidth="1"/>
    <col min="13821" max="13821" width="9.140625" style="9" customWidth="1"/>
    <col min="13822" max="13822" width="9.85546875" style="9" customWidth="1"/>
    <col min="13823" max="13823" width="10" style="9" customWidth="1"/>
    <col min="13824" max="13824" width="9.7109375" style="9" customWidth="1"/>
    <col min="13825" max="13825" width="7.42578125" style="9" customWidth="1"/>
    <col min="13826" max="13826" width="10" style="9" customWidth="1"/>
    <col min="13827" max="13827" width="12.7109375" style="9" customWidth="1"/>
    <col min="13828" max="14069" width="11.42578125" style="9"/>
    <col min="14070" max="14070" width="29.7109375" style="9" customWidth="1"/>
    <col min="14071" max="14071" width="9.42578125" style="9" customWidth="1"/>
    <col min="14072" max="14072" width="9.85546875" style="9" customWidth="1"/>
    <col min="14073" max="14073" width="8.7109375" style="9" customWidth="1"/>
    <col min="14074" max="14074" width="9.28515625" style="9" customWidth="1"/>
    <col min="14075" max="14075" width="8.140625" style="9" customWidth="1"/>
    <col min="14076" max="14076" width="8.28515625" style="9" customWidth="1"/>
    <col min="14077" max="14077" width="9.140625" style="9" customWidth="1"/>
    <col min="14078" max="14078" width="9.85546875" style="9" customWidth="1"/>
    <col min="14079" max="14079" width="10" style="9" customWidth="1"/>
    <col min="14080" max="14080" width="9.7109375" style="9" customWidth="1"/>
    <col min="14081" max="14081" width="7.42578125" style="9" customWidth="1"/>
    <col min="14082" max="14082" width="10" style="9" customWidth="1"/>
    <col min="14083" max="14083" width="12.7109375" style="9" customWidth="1"/>
    <col min="14084" max="14325" width="11.42578125" style="9"/>
    <col min="14326" max="14326" width="29.7109375" style="9" customWidth="1"/>
    <col min="14327" max="14327" width="9.42578125" style="9" customWidth="1"/>
    <col min="14328" max="14328" width="9.85546875" style="9" customWidth="1"/>
    <col min="14329" max="14329" width="8.7109375" style="9" customWidth="1"/>
    <col min="14330" max="14330" width="9.28515625" style="9" customWidth="1"/>
    <col min="14331" max="14331" width="8.140625" style="9" customWidth="1"/>
    <col min="14332" max="14332" width="8.28515625" style="9" customWidth="1"/>
    <col min="14333" max="14333" width="9.140625" style="9" customWidth="1"/>
    <col min="14334" max="14334" width="9.85546875" style="9" customWidth="1"/>
    <col min="14335" max="14335" width="10" style="9" customWidth="1"/>
    <col min="14336" max="14336" width="9.7109375" style="9" customWidth="1"/>
    <col min="14337" max="14337" width="7.42578125" style="9" customWidth="1"/>
    <col min="14338" max="14338" width="10" style="9" customWidth="1"/>
    <col min="14339" max="14339" width="12.7109375" style="9" customWidth="1"/>
    <col min="14340" max="14581" width="11.42578125" style="9"/>
    <col min="14582" max="14582" width="29.7109375" style="9" customWidth="1"/>
    <col min="14583" max="14583" width="9.42578125" style="9" customWidth="1"/>
    <col min="14584" max="14584" width="9.85546875" style="9" customWidth="1"/>
    <col min="14585" max="14585" width="8.7109375" style="9" customWidth="1"/>
    <col min="14586" max="14586" width="9.28515625" style="9" customWidth="1"/>
    <col min="14587" max="14587" width="8.140625" style="9" customWidth="1"/>
    <col min="14588" max="14588" width="8.28515625" style="9" customWidth="1"/>
    <col min="14589" max="14589" width="9.140625" style="9" customWidth="1"/>
    <col min="14590" max="14590" width="9.85546875" style="9" customWidth="1"/>
    <col min="14591" max="14591" width="10" style="9" customWidth="1"/>
    <col min="14592" max="14592" width="9.7109375" style="9" customWidth="1"/>
    <col min="14593" max="14593" width="7.42578125" style="9" customWidth="1"/>
    <col min="14594" max="14594" width="10" style="9" customWidth="1"/>
    <col min="14595" max="14595" width="12.7109375" style="9" customWidth="1"/>
    <col min="14596" max="14837" width="11.42578125" style="9"/>
    <col min="14838" max="14838" width="29.7109375" style="9" customWidth="1"/>
    <col min="14839" max="14839" width="9.42578125" style="9" customWidth="1"/>
    <col min="14840" max="14840" width="9.85546875" style="9" customWidth="1"/>
    <col min="14841" max="14841" width="8.7109375" style="9" customWidth="1"/>
    <col min="14842" max="14842" width="9.28515625" style="9" customWidth="1"/>
    <col min="14843" max="14843" width="8.140625" style="9" customWidth="1"/>
    <col min="14844" max="14844" width="8.28515625" style="9" customWidth="1"/>
    <col min="14845" max="14845" width="9.140625" style="9" customWidth="1"/>
    <col min="14846" max="14846" width="9.85546875" style="9" customWidth="1"/>
    <col min="14847" max="14847" width="10" style="9" customWidth="1"/>
    <col min="14848" max="14848" width="9.7109375" style="9" customWidth="1"/>
    <col min="14849" max="14849" width="7.42578125" style="9" customWidth="1"/>
    <col min="14850" max="14850" width="10" style="9" customWidth="1"/>
    <col min="14851" max="14851" width="12.7109375" style="9" customWidth="1"/>
    <col min="14852" max="15093" width="11.42578125" style="9"/>
    <col min="15094" max="15094" width="29.7109375" style="9" customWidth="1"/>
    <col min="15095" max="15095" width="9.42578125" style="9" customWidth="1"/>
    <col min="15096" max="15096" width="9.85546875" style="9" customWidth="1"/>
    <col min="15097" max="15097" width="8.7109375" style="9" customWidth="1"/>
    <col min="15098" max="15098" width="9.28515625" style="9" customWidth="1"/>
    <col min="15099" max="15099" width="8.140625" style="9" customWidth="1"/>
    <col min="15100" max="15100" width="8.28515625" style="9" customWidth="1"/>
    <col min="15101" max="15101" width="9.140625" style="9" customWidth="1"/>
    <col min="15102" max="15102" width="9.85546875" style="9" customWidth="1"/>
    <col min="15103" max="15103" width="10" style="9" customWidth="1"/>
    <col min="15104" max="15104" width="9.7109375" style="9" customWidth="1"/>
    <col min="15105" max="15105" width="7.42578125" style="9" customWidth="1"/>
    <col min="15106" max="15106" width="10" style="9" customWidth="1"/>
    <col min="15107" max="15107" width="12.7109375" style="9" customWidth="1"/>
    <col min="15108" max="15349" width="11.42578125" style="9"/>
    <col min="15350" max="15350" width="29.7109375" style="9" customWidth="1"/>
    <col min="15351" max="15351" width="9.42578125" style="9" customWidth="1"/>
    <col min="15352" max="15352" width="9.85546875" style="9" customWidth="1"/>
    <col min="15353" max="15353" width="8.7109375" style="9" customWidth="1"/>
    <col min="15354" max="15354" width="9.28515625" style="9" customWidth="1"/>
    <col min="15355" max="15355" width="8.140625" style="9" customWidth="1"/>
    <col min="15356" max="15356" width="8.28515625" style="9" customWidth="1"/>
    <col min="15357" max="15357" width="9.140625" style="9" customWidth="1"/>
    <col min="15358" max="15358" width="9.85546875" style="9" customWidth="1"/>
    <col min="15359" max="15359" width="10" style="9" customWidth="1"/>
    <col min="15360" max="15360" width="9.7109375" style="9" customWidth="1"/>
    <col min="15361" max="15361" width="7.42578125" style="9" customWidth="1"/>
    <col min="15362" max="15362" width="10" style="9" customWidth="1"/>
    <col min="15363" max="15363" width="12.7109375" style="9" customWidth="1"/>
    <col min="15364" max="15605" width="11.42578125" style="9"/>
    <col min="15606" max="15606" width="29.7109375" style="9" customWidth="1"/>
    <col min="15607" max="15607" width="9.42578125" style="9" customWidth="1"/>
    <col min="15608" max="15608" width="9.85546875" style="9" customWidth="1"/>
    <col min="15609" max="15609" width="8.7109375" style="9" customWidth="1"/>
    <col min="15610" max="15610" width="9.28515625" style="9" customWidth="1"/>
    <col min="15611" max="15611" width="8.140625" style="9" customWidth="1"/>
    <col min="15612" max="15612" width="8.28515625" style="9" customWidth="1"/>
    <col min="15613" max="15613" width="9.140625" style="9" customWidth="1"/>
    <col min="15614" max="15614" width="9.85546875" style="9" customWidth="1"/>
    <col min="15615" max="15615" width="10" style="9" customWidth="1"/>
    <col min="15616" max="15616" width="9.7109375" style="9" customWidth="1"/>
    <col min="15617" max="15617" width="7.42578125" style="9" customWidth="1"/>
    <col min="15618" max="15618" width="10" style="9" customWidth="1"/>
    <col min="15619" max="15619" width="12.7109375" style="9" customWidth="1"/>
    <col min="15620" max="15861" width="11.42578125" style="9"/>
    <col min="15862" max="15862" width="29.7109375" style="9" customWidth="1"/>
    <col min="15863" max="15863" width="9.42578125" style="9" customWidth="1"/>
    <col min="15864" max="15864" width="9.85546875" style="9" customWidth="1"/>
    <col min="15865" max="15865" width="8.7109375" style="9" customWidth="1"/>
    <col min="15866" max="15866" width="9.28515625" style="9" customWidth="1"/>
    <col min="15867" max="15867" width="8.140625" style="9" customWidth="1"/>
    <col min="15868" max="15868" width="8.28515625" style="9" customWidth="1"/>
    <col min="15869" max="15869" width="9.140625" style="9" customWidth="1"/>
    <col min="15870" max="15870" width="9.85546875" style="9" customWidth="1"/>
    <col min="15871" max="15871" width="10" style="9" customWidth="1"/>
    <col min="15872" max="15872" width="9.7109375" style="9" customWidth="1"/>
    <col min="15873" max="15873" width="7.42578125" style="9" customWidth="1"/>
    <col min="15874" max="15874" width="10" style="9" customWidth="1"/>
    <col min="15875" max="15875" width="12.7109375" style="9" customWidth="1"/>
    <col min="15876" max="16117" width="11.42578125" style="9"/>
    <col min="16118" max="16118" width="29.7109375" style="9" customWidth="1"/>
    <col min="16119" max="16119" width="9.42578125" style="9" customWidth="1"/>
    <col min="16120" max="16120" width="9.85546875" style="9" customWidth="1"/>
    <col min="16121" max="16121" width="8.7109375" style="9" customWidth="1"/>
    <col min="16122" max="16122" width="9.28515625" style="9" customWidth="1"/>
    <col min="16123" max="16123" width="8.140625" style="9" customWidth="1"/>
    <col min="16124" max="16124" width="8.28515625" style="9" customWidth="1"/>
    <col min="16125" max="16125" width="9.140625" style="9" customWidth="1"/>
    <col min="16126" max="16126" width="9.85546875" style="9" customWidth="1"/>
    <col min="16127" max="16127" width="10" style="9" customWidth="1"/>
    <col min="16128" max="16128" width="9.7109375" style="9" customWidth="1"/>
    <col min="16129" max="16129" width="7.42578125" style="9" customWidth="1"/>
    <col min="16130" max="16130" width="10" style="9" customWidth="1"/>
    <col min="16131" max="16131" width="12.7109375" style="9" customWidth="1"/>
    <col min="16132" max="16384" width="11.42578125" style="9"/>
  </cols>
  <sheetData>
    <row r="2" spans="1:15" ht="3.75" customHeight="1" x14ac:dyDescent="0.2"/>
    <row r="3" spans="1:15" hidden="1" x14ac:dyDescent="0.2"/>
    <row r="9" spans="1:15" ht="30" customHeight="1" x14ac:dyDescent="0.2">
      <c r="A9" s="266" t="s">
        <v>134</v>
      </c>
      <c r="B9" s="266"/>
      <c r="C9" s="266"/>
      <c r="D9" s="266"/>
      <c r="E9" s="266"/>
      <c r="F9" s="266"/>
      <c r="G9" s="266"/>
      <c r="H9" s="266"/>
      <c r="I9" s="266"/>
      <c r="J9" s="266"/>
      <c r="K9" s="266"/>
      <c r="L9" s="266"/>
      <c r="M9" s="266"/>
      <c r="N9" s="53"/>
      <c r="O9" s="41"/>
    </row>
    <row r="11" spans="1:15" x14ac:dyDescent="0.2">
      <c r="A11" s="10" t="s">
        <v>8</v>
      </c>
      <c r="B11" s="11"/>
      <c r="C11" s="11"/>
    </row>
    <row r="12" spans="1:15" ht="36" customHeight="1" x14ac:dyDescent="0.2">
      <c r="A12" s="54" t="s">
        <v>0</v>
      </c>
      <c r="B12" s="55" t="s">
        <v>135</v>
      </c>
      <c r="C12" s="56" t="s">
        <v>136</v>
      </c>
    </row>
    <row r="13" spans="1:15" ht="30.95" customHeight="1" x14ac:dyDescent="0.2">
      <c r="A13" s="202" t="s">
        <v>17</v>
      </c>
      <c r="B13" s="207">
        <v>321</v>
      </c>
      <c r="C13" s="208">
        <v>445</v>
      </c>
    </row>
    <row r="14" spans="1:15" ht="34.5" customHeight="1" x14ac:dyDescent="0.2">
      <c r="A14" s="201" t="s">
        <v>18</v>
      </c>
      <c r="B14" s="207">
        <v>536</v>
      </c>
      <c r="C14" s="209">
        <v>1042</v>
      </c>
    </row>
    <row r="15" spans="1:15" ht="6.75" customHeight="1" thickBot="1" x14ac:dyDescent="0.25">
      <c r="A15" s="200"/>
      <c r="B15" s="210"/>
      <c r="C15" s="210"/>
    </row>
    <row r="16" spans="1:15" ht="24" customHeight="1" x14ac:dyDescent="0.2">
      <c r="A16" s="245" t="s">
        <v>5</v>
      </c>
      <c r="B16" s="246">
        <f>B13+B14</f>
        <v>857</v>
      </c>
      <c r="C16" s="247">
        <f>C13+C14</f>
        <v>1487</v>
      </c>
    </row>
    <row r="17" spans="1:3" ht="30.95" customHeight="1" x14ac:dyDescent="0.2">
      <c r="A17" s="12"/>
      <c r="B17" s="13"/>
      <c r="C17" s="13"/>
    </row>
    <row r="18" spans="1:3" ht="30.95" customHeight="1" thickBot="1" x14ac:dyDescent="0.25">
      <c r="A18" s="12"/>
      <c r="B18" s="13"/>
      <c r="C18" s="13"/>
    </row>
    <row r="19" spans="1:3" ht="30.95" customHeight="1" x14ac:dyDescent="0.2">
      <c r="A19" s="203" t="s">
        <v>130</v>
      </c>
      <c r="B19" s="211">
        <v>750</v>
      </c>
      <c r="C19" s="13"/>
    </row>
    <row r="20" spans="1:3" ht="30.95" customHeight="1" x14ac:dyDescent="0.2">
      <c r="A20" s="204" t="s">
        <v>131</v>
      </c>
      <c r="B20" s="212">
        <v>91</v>
      </c>
      <c r="C20" s="13"/>
    </row>
    <row r="21" spans="1:3" ht="30.95" customHeight="1" x14ac:dyDescent="0.2">
      <c r="A21" s="205" t="s">
        <v>132</v>
      </c>
      <c r="B21" s="213">
        <v>13</v>
      </c>
      <c r="C21" s="13"/>
    </row>
    <row r="22" spans="1:3" ht="30.95" customHeight="1" thickBot="1" x14ac:dyDescent="0.25">
      <c r="A22" s="206" t="s">
        <v>133</v>
      </c>
      <c r="B22" s="214">
        <v>3</v>
      </c>
      <c r="C22" s="13"/>
    </row>
    <row r="23" spans="1:3" ht="27" customHeight="1" x14ac:dyDescent="0.2">
      <c r="A23" s="49"/>
      <c r="B23" s="50"/>
      <c r="C23" s="13"/>
    </row>
    <row r="24" spans="1:3" ht="21.75" customHeight="1" x14ac:dyDescent="0.2">
      <c r="A24" s="49"/>
      <c r="B24" s="49"/>
      <c r="C24" s="13"/>
    </row>
    <row r="25" spans="1:3" ht="13.5" customHeight="1" x14ac:dyDescent="0.25">
      <c r="A25" s="265"/>
      <c r="B25" s="265"/>
      <c r="C25" s="13"/>
    </row>
    <row r="26" spans="1:3" ht="24" customHeight="1" x14ac:dyDescent="0.2">
      <c r="A26" s="49"/>
      <c r="B26" s="13"/>
      <c r="C26" s="13"/>
    </row>
    <row r="27" spans="1:3" ht="30.95" customHeight="1" x14ac:dyDescent="0.2">
      <c r="A27" s="49"/>
      <c r="B27" s="13"/>
      <c r="C27" s="13"/>
    </row>
    <row r="28" spans="1:3" ht="24.75" customHeight="1" x14ac:dyDescent="0.25">
      <c r="A28" s="49"/>
      <c r="B28" s="51"/>
      <c r="C28" s="13"/>
    </row>
    <row r="29" spans="1:3" ht="30.95" customHeight="1" x14ac:dyDescent="0.2">
      <c r="A29" s="12"/>
      <c r="B29" s="13"/>
      <c r="C29" s="13"/>
    </row>
    <row r="30" spans="1:3" ht="30.95" customHeight="1" x14ac:dyDescent="0.2"/>
  </sheetData>
  <mergeCells count="2">
    <mergeCell ref="A25:B25"/>
    <mergeCell ref="A9:M9"/>
  </mergeCells>
  <pageMargins left="0.25" right="0.25" top="0.75" bottom="0.75" header="0.3" footer="0.3"/>
  <pageSetup scale="75" orientation="landscape" r:id="rId1"/>
  <rowBreaks count="1" manualBreakCount="1">
    <brk id="32" max="16383" man="1"/>
  </rowBreaks>
  <drawing r:id="rId2"/>
  <tableParts count="1">
    <tablePart r:id="rId3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K28"/>
  <sheetViews>
    <sheetView showGridLines="0" tabSelected="1" view="pageLayout" topLeftCell="A7" zoomScale="75" zoomScaleNormal="100" zoomScalePageLayoutView="75" workbookViewId="0">
      <selection activeCell="I22" sqref="I22"/>
    </sheetView>
  </sheetViews>
  <sheetFormatPr baseColWidth="10" defaultRowHeight="12.75" x14ac:dyDescent="0.2"/>
  <cols>
    <col min="1" max="1" width="5.140625" customWidth="1"/>
    <col min="2" max="3" width="18.28515625" customWidth="1"/>
    <col min="4" max="4" width="16" customWidth="1"/>
    <col min="5" max="5" width="20.85546875" customWidth="1"/>
    <col min="6" max="6" width="16" customWidth="1"/>
    <col min="7" max="7" width="11" customWidth="1"/>
    <col min="8" max="8" width="15.42578125" customWidth="1"/>
    <col min="9" max="9" width="14.7109375" customWidth="1"/>
  </cols>
  <sheetData>
    <row r="3" spans="2:11" x14ac:dyDescent="0.2">
      <c r="C3" s="266" t="s">
        <v>152</v>
      </c>
      <c r="D3" s="266"/>
      <c r="E3" s="266"/>
      <c r="F3" s="266"/>
      <c r="G3" s="266"/>
      <c r="H3" s="266"/>
      <c r="I3" s="266"/>
    </row>
    <row r="4" spans="2:11" x14ac:dyDescent="0.2">
      <c r="C4" s="266"/>
      <c r="D4" s="266"/>
      <c r="E4" s="266"/>
      <c r="F4" s="266"/>
      <c r="G4" s="266"/>
      <c r="H4" s="266"/>
      <c r="I4" s="266"/>
    </row>
    <row r="5" spans="2:11" x14ac:dyDescent="0.2">
      <c r="C5" s="266"/>
      <c r="D5" s="266"/>
      <c r="E5" s="266"/>
      <c r="F5" s="266"/>
      <c r="G5" s="266"/>
      <c r="H5" s="266"/>
      <c r="I5" s="266"/>
    </row>
    <row r="6" spans="2:11" x14ac:dyDescent="0.2">
      <c r="C6" s="266"/>
      <c r="D6" s="266"/>
      <c r="E6" s="266"/>
      <c r="F6" s="266"/>
      <c r="G6" s="266"/>
      <c r="H6" s="266"/>
      <c r="I6" s="266"/>
    </row>
    <row r="7" spans="2:11" ht="21" x14ac:dyDescent="0.2">
      <c r="C7" s="58"/>
      <c r="D7" s="58"/>
      <c r="E7" s="58"/>
      <c r="F7" s="58"/>
      <c r="G7" s="58"/>
      <c r="H7" s="58"/>
      <c r="I7" s="58"/>
    </row>
    <row r="8" spans="2:11" ht="21" x14ac:dyDescent="0.2">
      <c r="C8" s="58"/>
      <c r="D8" s="58"/>
      <c r="E8" s="58"/>
      <c r="F8" s="58"/>
      <c r="G8" s="58"/>
      <c r="H8" s="58"/>
      <c r="I8" s="58"/>
    </row>
    <row r="10" spans="2:11" s="42" customFormat="1" ht="33" customHeight="1" x14ac:dyDescent="0.3">
      <c r="B10" s="215" t="s">
        <v>19</v>
      </c>
      <c r="C10" s="112" t="s">
        <v>111</v>
      </c>
      <c r="D10" s="112" t="s">
        <v>112</v>
      </c>
      <c r="E10" s="112" t="s">
        <v>113</v>
      </c>
      <c r="F10" s="216" t="s">
        <v>114</v>
      </c>
      <c r="G10" s="112" t="s">
        <v>115</v>
      </c>
      <c r="H10" s="216" t="s">
        <v>124</v>
      </c>
      <c r="I10" s="113" t="s">
        <v>118</v>
      </c>
      <c r="J10" s="44"/>
      <c r="K10" s="44"/>
    </row>
    <row r="11" spans="2:11" ht="18.75" x14ac:dyDescent="0.3">
      <c r="B11" s="217" t="s">
        <v>107</v>
      </c>
      <c r="C11" s="199">
        <v>359</v>
      </c>
      <c r="D11" s="199">
        <v>0</v>
      </c>
      <c r="E11" s="199">
        <v>2</v>
      </c>
      <c r="F11" s="199">
        <v>5</v>
      </c>
      <c r="G11" s="199">
        <v>3</v>
      </c>
      <c r="H11" s="199"/>
      <c r="I11" s="218">
        <f>SUM(C11:H11)</f>
        <v>369</v>
      </c>
      <c r="J11" s="43"/>
      <c r="K11" s="43"/>
    </row>
    <row r="12" spans="2:11" ht="10.5" customHeight="1" x14ac:dyDescent="0.3">
      <c r="B12" s="217"/>
      <c r="C12" s="199"/>
      <c r="D12" s="199"/>
      <c r="E12" s="199"/>
      <c r="F12" s="199"/>
      <c r="G12" s="199"/>
      <c r="H12" s="199"/>
      <c r="I12" s="218"/>
      <c r="J12" s="43"/>
      <c r="K12" s="43"/>
    </row>
    <row r="13" spans="2:11" ht="18.75" x14ac:dyDescent="0.3">
      <c r="B13" s="217" t="s">
        <v>108</v>
      </c>
      <c r="C13" s="199">
        <v>18</v>
      </c>
      <c r="D13" s="199">
        <v>0</v>
      </c>
      <c r="E13" s="199">
        <v>2</v>
      </c>
      <c r="F13" s="199">
        <v>1</v>
      </c>
      <c r="G13" s="199">
        <v>0</v>
      </c>
      <c r="H13" s="199"/>
      <c r="I13" s="218">
        <f t="shared" ref="I12:I17" si="0">SUM(C13:H13)</f>
        <v>21</v>
      </c>
      <c r="J13" s="43"/>
      <c r="K13" s="43"/>
    </row>
    <row r="14" spans="2:11" ht="6.75" customHeight="1" x14ac:dyDescent="0.3">
      <c r="B14" s="217"/>
      <c r="C14" s="199"/>
      <c r="D14" s="199"/>
      <c r="E14" s="199"/>
      <c r="F14" s="199"/>
      <c r="G14" s="199"/>
      <c r="H14" s="199"/>
      <c r="I14" s="218"/>
      <c r="J14" s="43"/>
      <c r="K14" s="43"/>
    </row>
    <row r="15" spans="2:11" ht="18.75" x14ac:dyDescent="0.3">
      <c r="B15" s="217" t="s">
        <v>109</v>
      </c>
      <c r="C15" s="199">
        <v>0</v>
      </c>
      <c r="D15" s="199">
        <v>0</v>
      </c>
      <c r="E15" s="199">
        <v>13</v>
      </c>
      <c r="F15" s="199">
        <v>0</v>
      </c>
      <c r="G15" s="199">
        <v>0</v>
      </c>
      <c r="H15" s="199"/>
      <c r="I15" s="218">
        <f t="shared" si="0"/>
        <v>13</v>
      </c>
      <c r="J15" s="43"/>
      <c r="K15" s="43"/>
    </row>
    <row r="16" spans="2:11" ht="9" customHeight="1" x14ac:dyDescent="0.3">
      <c r="B16" s="217"/>
      <c r="C16" s="199"/>
      <c r="D16" s="199"/>
      <c r="E16" s="199"/>
      <c r="F16" s="199"/>
      <c r="G16" s="199"/>
      <c r="H16" s="199"/>
      <c r="I16" s="218"/>
      <c r="J16" s="43"/>
      <c r="K16" s="43"/>
    </row>
    <row r="17" spans="2:11" ht="19.5" thickBot="1" x14ac:dyDescent="0.35">
      <c r="B17" s="217" t="s">
        <v>110</v>
      </c>
      <c r="C17" s="220">
        <v>0</v>
      </c>
      <c r="D17" s="220">
        <v>0</v>
      </c>
      <c r="E17" s="220">
        <v>2</v>
      </c>
      <c r="F17" s="220">
        <v>0</v>
      </c>
      <c r="G17" s="220">
        <v>0</v>
      </c>
      <c r="H17" s="220"/>
      <c r="I17" s="218">
        <f t="shared" si="0"/>
        <v>2</v>
      </c>
      <c r="J17" s="43"/>
      <c r="K17" s="43"/>
    </row>
    <row r="18" spans="2:11" ht="36" customHeight="1" thickBot="1" x14ac:dyDescent="0.35">
      <c r="B18" s="219"/>
      <c r="C18" s="248">
        <f>SUM(C11:C17)</f>
        <v>377</v>
      </c>
      <c r="D18" s="248">
        <f t="shared" ref="D18:I18" si="1">SUM(D11:D17)</f>
        <v>0</v>
      </c>
      <c r="E18" s="248">
        <f t="shared" si="1"/>
        <v>19</v>
      </c>
      <c r="F18" s="248">
        <f t="shared" si="1"/>
        <v>6</v>
      </c>
      <c r="G18" s="248">
        <f t="shared" si="1"/>
        <v>3</v>
      </c>
      <c r="H18" s="248">
        <f t="shared" si="1"/>
        <v>0</v>
      </c>
      <c r="I18" s="248">
        <f t="shared" si="1"/>
        <v>405</v>
      </c>
      <c r="J18" s="43"/>
      <c r="K18" s="43"/>
    </row>
    <row r="19" spans="2:11" ht="17.25" x14ac:dyDescent="0.3">
      <c r="B19" s="43"/>
      <c r="C19" s="43"/>
      <c r="D19" s="43"/>
      <c r="E19" s="43"/>
      <c r="F19" s="43"/>
      <c r="G19" s="43"/>
      <c r="H19" s="43"/>
      <c r="I19" s="43"/>
      <c r="J19" s="43"/>
      <c r="K19" s="43"/>
    </row>
    <row r="20" spans="2:11" ht="17.25" x14ac:dyDescent="0.3">
      <c r="B20" s="43"/>
      <c r="C20" s="43"/>
      <c r="D20" s="43"/>
      <c r="E20" s="43"/>
      <c r="F20" s="43"/>
      <c r="G20" s="43"/>
      <c r="H20" s="43"/>
      <c r="I20" s="43"/>
      <c r="J20" s="43"/>
      <c r="K20" s="43"/>
    </row>
    <row r="21" spans="2:11" ht="17.25" x14ac:dyDescent="0.3">
      <c r="B21" s="43"/>
      <c r="C21" s="43"/>
      <c r="D21" s="43"/>
      <c r="E21" s="43"/>
      <c r="F21" s="43"/>
      <c r="G21" s="43"/>
      <c r="H21" s="43"/>
      <c r="I21" s="43"/>
      <c r="J21" s="43"/>
      <c r="K21" s="43"/>
    </row>
    <row r="22" spans="2:11" ht="17.25" x14ac:dyDescent="0.3">
      <c r="B22" s="43"/>
      <c r="C22" s="43"/>
      <c r="D22" s="43"/>
      <c r="E22" s="43"/>
      <c r="F22" s="43"/>
      <c r="G22" s="43"/>
      <c r="H22" s="43"/>
      <c r="I22" s="43"/>
      <c r="J22" s="43"/>
      <c r="K22" s="43"/>
    </row>
    <row r="23" spans="2:11" ht="17.25" x14ac:dyDescent="0.3">
      <c r="B23" s="43"/>
      <c r="C23" s="43"/>
      <c r="D23" s="43"/>
      <c r="E23" s="43"/>
      <c r="F23" s="43"/>
      <c r="G23" s="43"/>
      <c r="H23" s="43"/>
      <c r="I23" s="43"/>
      <c r="J23" s="43"/>
      <c r="K23" s="43"/>
    </row>
    <row r="24" spans="2:11" ht="17.25" x14ac:dyDescent="0.3">
      <c r="B24" s="43"/>
      <c r="C24" s="43"/>
      <c r="D24" s="43"/>
      <c r="E24" s="43"/>
      <c r="F24" s="43"/>
      <c r="G24" s="43"/>
      <c r="H24" s="43"/>
      <c r="I24" s="43"/>
      <c r="J24" s="43"/>
      <c r="K24" s="43"/>
    </row>
    <row r="25" spans="2:11" ht="17.25" x14ac:dyDescent="0.3">
      <c r="B25" s="43"/>
      <c r="C25" s="43"/>
      <c r="D25" s="43"/>
      <c r="E25" s="43"/>
      <c r="F25" s="43"/>
      <c r="G25" s="43"/>
      <c r="H25" s="43"/>
      <c r="I25" s="43"/>
      <c r="J25" s="43"/>
      <c r="K25" s="43"/>
    </row>
    <row r="26" spans="2:11" ht="17.25" x14ac:dyDescent="0.3">
      <c r="B26" s="43"/>
      <c r="C26" s="43"/>
      <c r="D26" s="43"/>
      <c r="E26" s="43"/>
      <c r="F26" s="43"/>
      <c r="G26" s="43"/>
      <c r="H26" s="43"/>
      <c r="I26" s="43"/>
      <c r="J26" s="43"/>
      <c r="K26" s="43"/>
    </row>
    <row r="27" spans="2:11" ht="17.25" x14ac:dyDescent="0.3">
      <c r="J27" s="43"/>
      <c r="K27" s="43"/>
    </row>
    <row r="28" spans="2:11" ht="17.25" x14ac:dyDescent="0.3">
      <c r="J28" s="43"/>
      <c r="K28" s="43"/>
    </row>
  </sheetData>
  <mergeCells count="1">
    <mergeCell ref="C3:I6"/>
  </mergeCells>
  <pageMargins left="0.25" right="0.25" top="0.75" bottom="0.75" header="0.3" footer="0.3"/>
  <pageSetup scale="85" orientation="landscape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Q40"/>
  <sheetViews>
    <sheetView showGridLines="0" showWhiteSpace="0" view="pageLayout" topLeftCell="A16" zoomScale="75" zoomScaleNormal="50" zoomScaleSheetLayoutView="75" zoomScalePageLayoutView="75" workbookViewId="0">
      <selection activeCell="C20" sqref="C20"/>
    </sheetView>
  </sheetViews>
  <sheetFormatPr baseColWidth="10" defaultRowHeight="15" x14ac:dyDescent="0.2"/>
  <cols>
    <col min="1" max="1" width="8" style="3" customWidth="1"/>
    <col min="2" max="2" width="34.5703125" style="3" customWidth="1"/>
    <col min="3" max="3" width="11.7109375" style="3" customWidth="1"/>
    <col min="4" max="4" width="11.28515625" style="3" customWidth="1"/>
    <col min="5" max="16384" width="11.42578125" style="3"/>
  </cols>
  <sheetData>
    <row r="6" spans="2:17" ht="21" x14ac:dyDescent="0.35">
      <c r="C6" s="59"/>
      <c r="D6" s="59"/>
      <c r="E6" s="250" t="s">
        <v>141</v>
      </c>
      <c r="F6" s="250"/>
      <c r="G6" s="250"/>
      <c r="H6" s="250"/>
      <c r="I6" s="250"/>
      <c r="J6" s="250"/>
      <c r="K6" s="250"/>
      <c r="L6" s="250"/>
      <c r="M6" s="250"/>
      <c r="N6" s="250"/>
      <c r="O6" s="59"/>
    </row>
    <row r="7" spans="2:17" x14ac:dyDescent="0.2">
      <c r="E7" s="249" t="s">
        <v>140</v>
      </c>
      <c r="F7" s="249"/>
      <c r="G7" s="249"/>
      <c r="H7" s="249"/>
      <c r="I7" s="249"/>
      <c r="J7" s="249"/>
      <c r="K7" s="249"/>
      <c r="L7" s="249"/>
      <c r="M7" s="249"/>
      <c r="N7" s="249"/>
    </row>
    <row r="8" spans="2:17" ht="20.25" x14ac:dyDescent="0.3">
      <c r="E8" s="249"/>
      <c r="F8" s="249"/>
      <c r="G8" s="249"/>
      <c r="H8" s="249"/>
      <c r="I8" s="249"/>
      <c r="J8" s="249"/>
      <c r="K8" s="249"/>
      <c r="L8" s="249"/>
      <c r="M8" s="249"/>
      <c r="N8" s="249"/>
      <c r="P8" s="37"/>
      <c r="Q8" s="37"/>
    </row>
    <row r="11" spans="2:17" x14ac:dyDescent="0.2">
      <c r="B11" s="7"/>
    </row>
    <row r="12" spans="2:17" ht="11.1" customHeight="1" thickBot="1" x14ac:dyDescent="0.25">
      <c r="B12" s="4"/>
      <c r="C12" s="4"/>
      <c r="D12" s="4"/>
    </row>
    <row r="13" spans="2:17" ht="36" customHeight="1" x14ac:dyDescent="0.2">
      <c r="B13" s="60" t="s">
        <v>12</v>
      </c>
      <c r="C13" s="61" t="s">
        <v>138</v>
      </c>
      <c r="D13" s="62" t="s">
        <v>137</v>
      </c>
    </row>
    <row r="14" spans="2:17" ht="30.95" customHeight="1" x14ac:dyDescent="0.2">
      <c r="B14" s="143" t="s">
        <v>10</v>
      </c>
      <c r="C14" s="142">
        <v>0</v>
      </c>
      <c r="D14" s="142">
        <v>2</v>
      </c>
    </row>
    <row r="15" spans="2:17" ht="30.95" customHeight="1" x14ac:dyDescent="0.2">
      <c r="B15" s="143" t="s">
        <v>100</v>
      </c>
      <c r="C15" s="142">
        <v>2</v>
      </c>
      <c r="D15" s="142">
        <v>1</v>
      </c>
    </row>
    <row r="16" spans="2:17" ht="30.95" customHeight="1" x14ac:dyDescent="0.2">
      <c r="B16" s="143" t="s">
        <v>11</v>
      </c>
      <c r="C16" s="142">
        <v>32</v>
      </c>
      <c r="D16" s="142">
        <v>29</v>
      </c>
    </row>
    <row r="17" spans="2:4" ht="30.95" customHeight="1" x14ac:dyDescent="0.2">
      <c r="B17" s="143" t="s">
        <v>125</v>
      </c>
      <c r="C17" s="182">
        <v>35</v>
      </c>
      <c r="D17" s="182">
        <v>35</v>
      </c>
    </row>
    <row r="18" spans="2:4" ht="30.95" customHeight="1" x14ac:dyDescent="0.2">
      <c r="B18" s="143" t="s">
        <v>9</v>
      </c>
      <c r="C18" s="182">
        <v>45</v>
      </c>
      <c r="D18" s="182">
        <v>39</v>
      </c>
    </row>
    <row r="19" spans="2:4" ht="30.95" customHeight="1" x14ac:dyDescent="0.2">
      <c r="B19" s="143" t="s">
        <v>97</v>
      </c>
      <c r="C19" s="182">
        <v>142</v>
      </c>
      <c r="D19" s="182">
        <v>163</v>
      </c>
    </row>
    <row r="20" spans="2:4" ht="12.75" customHeight="1" thickBot="1" x14ac:dyDescent="0.25">
      <c r="B20" s="144"/>
      <c r="C20" s="63"/>
      <c r="D20" s="63"/>
    </row>
    <row r="21" spans="2:4" ht="30.95" customHeight="1" thickBot="1" x14ac:dyDescent="0.25">
      <c r="B21" s="224" t="s">
        <v>5</v>
      </c>
      <c r="C21" s="225">
        <f>SUM(C14:C20)</f>
        <v>256</v>
      </c>
      <c r="D21" s="226">
        <f>SUM(D14:D20)</f>
        <v>269</v>
      </c>
    </row>
    <row r="22" spans="2:4" ht="11.1" customHeight="1" x14ac:dyDescent="0.25">
      <c r="B22" s="64"/>
      <c r="C22" s="64"/>
      <c r="D22" s="64"/>
    </row>
    <row r="23" spans="2:4" ht="11.1" customHeight="1" x14ac:dyDescent="0.25">
      <c r="B23" s="64"/>
      <c r="C23" s="64"/>
      <c r="D23" s="64"/>
    </row>
    <row r="24" spans="2:4" ht="2.25" customHeight="1" x14ac:dyDescent="0.25">
      <c r="B24" s="64"/>
      <c r="C24" s="64"/>
      <c r="D24" s="64"/>
    </row>
    <row r="25" spans="2:4" ht="16.5" thickBot="1" x14ac:dyDescent="0.3">
      <c r="B25" s="64"/>
      <c r="C25" s="64"/>
      <c r="D25" s="64"/>
    </row>
    <row r="26" spans="2:4" ht="24" customHeight="1" x14ac:dyDescent="0.25">
      <c r="B26" s="65" t="s">
        <v>116</v>
      </c>
      <c r="C26" s="145">
        <v>59</v>
      </c>
      <c r="D26" s="64"/>
    </row>
    <row r="27" spans="2:4" ht="20.25" customHeight="1" x14ac:dyDescent="0.25">
      <c r="B27" s="66" t="s">
        <v>117</v>
      </c>
      <c r="C27" s="146">
        <v>27</v>
      </c>
      <c r="D27" s="64"/>
    </row>
    <row r="28" spans="2:4" ht="17.25" x14ac:dyDescent="0.25">
      <c r="B28" s="66" t="s">
        <v>154</v>
      </c>
      <c r="C28" s="146">
        <v>24</v>
      </c>
      <c r="D28" s="64"/>
    </row>
    <row r="29" spans="2:4" ht="17.25" x14ac:dyDescent="0.25">
      <c r="B29" s="66" t="s">
        <v>121</v>
      </c>
      <c r="C29" s="146">
        <v>5</v>
      </c>
      <c r="D29" s="64"/>
    </row>
    <row r="30" spans="2:4" ht="17.25" x14ac:dyDescent="0.25">
      <c r="B30" s="66" t="s">
        <v>119</v>
      </c>
      <c r="C30" s="146">
        <v>5</v>
      </c>
      <c r="D30" s="64"/>
    </row>
    <row r="31" spans="2:4" ht="23.25" customHeight="1" x14ac:dyDescent="0.25">
      <c r="B31" s="66" t="s">
        <v>153</v>
      </c>
      <c r="C31" s="146">
        <v>9</v>
      </c>
      <c r="D31" s="64"/>
    </row>
    <row r="32" spans="2:4" ht="21" customHeight="1" x14ac:dyDescent="0.25">
      <c r="B32" s="66" t="s">
        <v>126</v>
      </c>
      <c r="C32" s="146">
        <v>6</v>
      </c>
      <c r="D32" s="64"/>
    </row>
    <row r="33" spans="2:4" ht="17.25" x14ac:dyDescent="0.25">
      <c r="B33" s="66" t="s">
        <v>128</v>
      </c>
      <c r="C33" s="146">
        <v>2</v>
      </c>
      <c r="D33" s="64"/>
    </row>
    <row r="34" spans="2:4" ht="21" customHeight="1" x14ac:dyDescent="0.25">
      <c r="B34" s="66" t="s">
        <v>120</v>
      </c>
      <c r="C34" s="146">
        <v>3</v>
      </c>
      <c r="D34" s="64"/>
    </row>
    <row r="35" spans="2:4" ht="18" thickBot="1" x14ac:dyDescent="0.3">
      <c r="B35" s="114" t="s">
        <v>155</v>
      </c>
      <c r="C35" s="147">
        <v>2</v>
      </c>
      <c r="D35" s="64"/>
    </row>
    <row r="36" spans="2:4" ht="18" thickBot="1" x14ac:dyDescent="0.35">
      <c r="B36" s="227"/>
      <c r="C36" s="228">
        <f>SUM(C26:C35)</f>
        <v>142</v>
      </c>
      <c r="D36" s="64"/>
    </row>
    <row r="37" spans="2:4" ht="15.75" x14ac:dyDescent="0.25">
      <c r="B37" s="64"/>
      <c r="C37" s="64"/>
      <c r="D37" s="64"/>
    </row>
    <row r="40" spans="2:4" x14ac:dyDescent="0.2">
      <c r="B40" s="5"/>
      <c r="C40" s="5"/>
    </row>
  </sheetData>
  <sortState ref="B27:C37">
    <sortCondition descending="1" ref="C30:C40"/>
  </sortState>
  <mergeCells count="2">
    <mergeCell ref="E6:N6"/>
    <mergeCell ref="E7:N8"/>
  </mergeCells>
  <pageMargins left="0.25" right="0.25" top="0.75" bottom="0.75" header="0.3" footer="0.3"/>
  <pageSetup scale="70" orientation="landscape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42"/>
  <sheetViews>
    <sheetView showGridLines="0" view="pageLayout" topLeftCell="A7" zoomScale="75" zoomScaleNormal="50" zoomScaleSheetLayoutView="75" zoomScalePageLayoutView="75" workbookViewId="0">
      <selection activeCell="D23" sqref="D23"/>
    </sheetView>
  </sheetViews>
  <sheetFormatPr baseColWidth="10" defaultRowHeight="15" x14ac:dyDescent="0.2"/>
  <cols>
    <col min="1" max="1" width="7.28515625" style="3" customWidth="1"/>
    <col min="2" max="2" width="36.85546875" style="3" customWidth="1"/>
    <col min="3" max="3" width="12.85546875" style="3" customWidth="1"/>
    <col min="4" max="4" width="12.42578125" style="3" customWidth="1"/>
    <col min="5" max="16384" width="11.42578125" style="3"/>
  </cols>
  <sheetData>
    <row r="1" spans="2:14" x14ac:dyDescent="0.2">
      <c r="F1" s="47"/>
    </row>
    <row r="3" spans="2:14" ht="21" x14ac:dyDescent="0.35">
      <c r="F3" s="250" t="s">
        <v>142</v>
      </c>
      <c r="G3" s="250"/>
      <c r="H3" s="250"/>
      <c r="I3" s="250"/>
      <c r="J3" s="250"/>
      <c r="K3" s="250"/>
      <c r="L3" s="250"/>
      <c r="M3" s="250"/>
      <c r="N3" s="59"/>
    </row>
    <row r="4" spans="2:14" ht="21" x14ac:dyDescent="0.35">
      <c r="F4" s="250" t="s">
        <v>143</v>
      </c>
      <c r="G4" s="250"/>
      <c r="H4" s="250"/>
      <c r="I4" s="250"/>
      <c r="J4" s="250"/>
      <c r="K4" s="250"/>
      <c r="L4" s="250"/>
      <c r="M4" s="250"/>
    </row>
    <row r="7" spans="2:14" ht="32.25" customHeight="1" x14ac:dyDescent="0.35">
      <c r="B7" s="59"/>
      <c r="C7" s="59"/>
      <c r="D7" s="59"/>
      <c r="E7" s="59"/>
      <c r="G7" s="59"/>
      <c r="H7" s="59"/>
      <c r="I7" s="59"/>
      <c r="J7" s="59"/>
      <c r="K7" s="59"/>
      <c r="L7" s="59"/>
      <c r="M7" s="59"/>
      <c r="N7" s="59"/>
    </row>
    <row r="11" spans="2:14" ht="15.75" thickBot="1" x14ac:dyDescent="0.25">
      <c r="B11" s="8" t="s">
        <v>8</v>
      </c>
      <c r="C11" s="5"/>
      <c r="D11" s="5"/>
    </row>
    <row r="12" spans="2:14" ht="36" customHeight="1" x14ac:dyDescent="0.2">
      <c r="B12" s="115" t="s">
        <v>0</v>
      </c>
      <c r="C12" s="62" t="s">
        <v>138</v>
      </c>
      <c r="D12" s="62" t="s">
        <v>137</v>
      </c>
    </row>
    <row r="13" spans="2:14" ht="30.95" customHeight="1" x14ac:dyDescent="0.2">
      <c r="B13" s="148" t="s">
        <v>13</v>
      </c>
      <c r="C13" s="142">
        <v>15</v>
      </c>
      <c r="D13" s="151">
        <v>9</v>
      </c>
    </row>
    <row r="14" spans="2:14" ht="30.95" customHeight="1" x14ac:dyDescent="0.2">
      <c r="B14" s="148" t="s">
        <v>14</v>
      </c>
      <c r="C14" s="142">
        <v>23</v>
      </c>
      <c r="D14" s="151">
        <v>19</v>
      </c>
    </row>
    <row r="15" spans="2:14" ht="30.95" customHeight="1" thickBot="1" x14ac:dyDescent="0.25">
      <c r="B15" s="149" t="s">
        <v>15</v>
      </c>
      <c r="C15" s="152">
        <v>1</v>
      </c>
      <c r="D15" s="153">
        <v>0</v>
      </c>
    </row>
    <row r="16" spans="2:14" ht="13.5" customHeight="1" thickBot="1" x14ac:dyDescent="0.25">
      <c r="B16" s="150"/>
      <c r="C16" s="154"/>
      <c r="D16" s="154"/>
    </row>
    <row r="17" spans="2:4" ht="30.95" customHeight="1" thickBot="1" x14ac:dyDescent="0.25">
      <c r="B17" s="224" t="s">
        <v>5</v>
      </c>
      <c r="C17" s="225">
        <f>C13+C14+C15</f>
        <v>39</v>
      </c>
      <c r="D17" s="226">
        <f>D13+D14+D15</f>
        <v>28</v>
      </c>
    </row>
    <row r="21" spans="2:4" ht="15.75" x14ac:dyDescent="0.25">
      <c r="B21" s="35"/>
    </row>
    <row r="33" spans="2:5" ht="15.75" x14ac:dyDescent="0.25">
      <c r="E33" s="35"/>
    </row>
    <row r="42" spans="2:5" x14ac:dyDescent="0.2">
      <c r="B42" s="6"/>
    </row>
  </sheetData>
  <mergeCells count="2">
    <mergeCell ref="F4:M4"/>
    <mergeCell ref="F3:M3"/>
  </mergeCells>
  <pageMargins left="0.25" right="0.25" top="0.75" bottom="0.75" header="0.3" footer="0.3"/>
  <pageSetup scale="74" fitToHeight="0" orientation="landscape" r:id="rId1"/>
  <rowBreaks count="1" manualBreakCount="1">
    <brk id="35" max="16383" man="1"/>
  </rowBreaks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O17"/>
  <sheetViews>
    <sheetView showGridLines="0" view="pageLayout" topLeftCell="A4" zoomScale="75" zoomScaleNormal="50" zoomScaleSheetLayoutView="75" zoomScalePageLayoutView="75" workbookViewId="0">
      <selection activeCell="D17" sqref="D17"/>
    </sheetView>
  </sheetViews>
  <sheetFormatPr baseColWidth="10" defaultRowHeight="15" x14ac:dyDescent="0.2"/>
  <cols>
    <col min="1" max="1" width="7.140625" style="3" customWidth="1"/>
    <col min="2" max="2" width="36.85546875" style="3" customWidth="1"/>
    <col min="3" max="3" width="12.7109375" style="3" customWidth="1"/>
    <col min="4" max="4" width="12.5703125" style="3" customWidth="1"/>
    <col min="5" max="12" width="11.42578125" style="3"/>
    <col min="13" max="13" width="17.5703125" style="3" customWidth="1"/>
    <col min="14" max="16384" width="11.42578125" style="3"/>
  </cols>
  <sheetData>
    <row r="4" spans="2:15" ht="21" x14ac:dyDescent="0.35">
      <c r="F4" s="250" t="s">
        <v>144</v>
      </c>
      <c r="G4" s="250"/>
      <c r="H4" s="250"/>
      <c r="I4" s="250"/>
      <c r="J4" s="250"/>
      <c r="K4" s="250"/>
      <c r="L4" s="250"/>
      <c r="M4" s="250"/>
    </row>
    <row r="5" spans="2:15" ht="21" x14ac:dyDescent="0.35">
      <c r="F5" s="250" t="s">
        <v>143</v>
      </c>
      <c r="G5" s="250"/>
      <c r="H5" s="250"/>
      <c r="I5" s="250"/>
      <c r="J5" s="250"/>
      <c r="K5" s="250"/>
      <c r="L5" s="250"/>
      <c r="M5" s="250"/>
    </row>
    <row r="7" spans="2:15" ht="32.25" customHeight="1" x14ac:dyDescent="0.25"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</row>
    <row r="11" spans="2:15" ht="15.75" thickBot="1" x14ac:dyDescent="0.25">
      <c r="B11" s="8" t="s">
        <v>8</v>
      </c>
      <c r="C11" s="5"/>
      <c r="D11" s="5"/>
    </row>
    <row r="12" spans="2:15" ht="36" customHeight="1" x14ac:dyDescent="0.2">
      <c r="B12" s="115" t="s">
        <v>0</v>
      </c>
      <c r="C12" s="116" t="s">
        <v>138</v>
      </c>
      <c r="D12" s="62" t="s">
        <v>137</v>
      </c>
    </row>
    <row r="13" spans="2:15" ht="30.95" customHeight="1" x14ac:dyDescent="0.2">
      <c r="B13" s="148" t="s">
        <v>13</v>
      </c>
      <c r="C13" s="142">
        <v>1</v>
      </c>
      <c r="D13" s="151">
        <v>5</v>
      </c>
    </row>
    <row r="14" spans="2:15" ht="30.95" customHeight="1" x14ac:dyDescent="0.2">
      <c r="B14" s="148" t="s">
        <v>14</v>
      </c>
      <c r="C14" s="142">
        <v>0</v>
      </c>
      <c r="D14" s="151">
        <v>2</v>
      </c>
    </row>
    <row r="15" spans="2:15" ht="30.95" customHeight="1" thickBot="1" x14ac:dyDescent="0.25">
      <c r="B15" s="149" t="s">
        <v>15</v>
      </c>
      <c r="C15" s="152">
        <v>0</v>
      </c>
      <c r="D15" s="153">
        <v>0</v>
      </c>
    </row>
    <row r="16" spans="2:15" ht="13.5" customHeight="1" thickBot="1" x14ac:dyDescent="0.25">
      <c r="B16" s="150"/>
      <c r="C16" s="154"/>
      <c r="D16" s="154"/>
    </row>
    <row r="17" spans="2:4" ht="30.95" customHeight="1" thickBot="1" x14ac:dyDescent="0.25">
      <c r="B17" s="224" t="s">
        <v>5</v>
      </c>
      <c r="C17" s="225">
        <f>C13+C14+C15</f>
        <v>1</v>
      </c>
      <c r="D17" s="226">
        <f>D13+D14+D15</f>
        <v>7</v>
      </c>
    </row>
  </sheetData>
  <mergeCells count="2">
    <mergeCell ref="F4:M4"/>
    <mergeCell ref="F5:M5"/>
  </mergeCells>
  <pageMargins left="0.25" right="0.25" top="0.75" bottom="0.75" header="0.3" footer="0.3"/>
  <pageSetup scale="75" orientation="landscape" r:id="rId1"/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I55"/>
  <sheetViews>
    <sheetView showGridLines="0" view="pageLayout" topLeftCell="A25" zoomScale="75" zoomScaleNormal="50" zoomScaleSheetLayoutView="75" zoomScalePageLayoutView="75" workbookViewId="0">
      <selection activeCell="B39" sqref="B39:G39"/>
    </sheetView>
  </sheetViews>
  <sheetFormatPr baseColWidth="10" defaultRowHeight="12.75" x14ac:dyDescent="0.2"/>
  <cols>
    <col min="1" max="1" width="7" style="14" customWidth="1"/>
    <col min="2" max="2" width="32.28515625" style="14" customWidth="1"/>
    <col min="3" max="5" width="19.7109375" style="14" customWidth="1"/>
    <col min="6" max="6" width="23.7109375" style="14" customWidth="1"/>
    <col min="7" max="7" width="19.7109375" style="14" customWidth="1"/>
    <col min="8" max="257" width="11.42578125" style="14"/>
    <col min="258" max="258" width="38.42578125" style="14" customWidth="1"/>
    <col min="259" max="263" width="19.7109375" style="14" customWidth="1"/>
    <col min="264" max="513" width="11.42578125" style="14"/>
    <col min="514" max="514" width="38.42578125" style="14" customWidth="1"/>
    <col min="515" max="519" width="19.7109375" style="14" customWidth="1"/>
    <col min="520" max="769" width="11.42578125" style="14"/>
    <col min="770" max="770" width="38.42578125" style="14" customWidth="1"/>
    <col min="771" max="775" width="19.7109375" style="14" customWidth="1"/>
    <col min="776" max="1025" width="11.42578125" style="14"/>
    <col min="1026" max="1026" width="38.42578125" style="14" customWidth="1"/>
    <col min="1027" max="1031" width="19.7109375" style="14" customWidth="1"/>
    <col min="1032" max="1281" width="11.42578125" style="14"/>
    <col min="1282" max="1282" width="38.42578125" style="14" customWidth="1"/>
    <col min="1283" max="1287" width="19.7109375" style="14" customWidth="1"/>
    <col min="1288" max="1537" width="11.42578125" style="14"/>
    <col min="1538" max="1538" width="38.42578125" style="14" customWidth="1"/>
    <col min="1539" max="1543" width="19.7109375" style="14" customWidth="1"/>
    <col min="1544" max="1793" width="11.42578125" style="14"/>
    <col min="1794" max="1794" width="38.42578125" style="14" customWidth="1"/>
    <col min="1795" max="1799" width="19.7109375" style="14" customWidth="1"/>
    <col min="1800" max="2049" width="11.42578125" style="14"/>
    <col min="2050" max="2050" width="38.42578125" style="14" customWidth="1"/>
    <col min="2051" max="2055" width="19.7109375" style="14" customWidth="1"/>
    <col min="2056" max="2305" width="11.42578125" style="14"/>
    <col min="2306" max="2306" width="38.42578125" style="14" customWidth="1"/>
    <col min="2307" max="2311" width="19.7109375" style="14" customWidth="1"/>
    <col min="2312" max="2561" width="11.42578125" style="14"/>
    <col min="2562" max="2562" width="38.42578125" style="14" customWidth="1"/>
    <col min="2563" max="2567" width="19.7109375" style="14" customWidth="1"/>
    <col min="2568" max="2817" width="11.42578125" style="14"/>
    <col min="2818" max="2818" width="38.42578125" style="14" customWidth="1"/>
    <col min="2819" max="2823" width="19.7109375" style="14" customWidth="1"/>
    <col min="2824" max="3073" width="11.42578125" style="14"/>
    <col min="3074" max="3074" width="38.42578125" style="14" customWidth="1"/>
    <col min="3075" max="3079" width="19.7109375" style="14" customWidth="1"/>
    <col min="3080" max="3329" width="11.42578125" style="14"/>
    <col min="3330" max="3330" width="38.42578125" style="14" customWidth="1"/>
    <col min="3331" max="3335" width="19.7109375" style="14" customWidth="1"/>
    <col min="3336" max="3585" width="11.42578125" style="14"/>
    <col min="3586" max="3586" width="38.42578125" style="14" customWidth="1"/>
    <col min="3587" max="3591" width="19.7109375" style="14" customWidth="1"/>
    <col min="3592" max="3841" width="11.42578125" style="14"/>
    <col min="3842" max="3842" width="38.42578125" style="14" customWidth="1"/>
    <col min="3843" max="3847" width="19.7109375" style="14" customWidth="1"/>
    <col min="3848" max="4097" width="11.42578125" style="14"/>
    <col min="4098" max="4098" width="38.42578125" style="14" customWidth="1"/>
    <col min="4099" max="4103" width="19.7109375" style="14" customWidth="1"/>
    <col min="4104" max="4353" width="11.42578125" style="14"/>
    <col min="4354" max="4354" width="38.42578125" style="14" customWidth="1"/>
    <col min="4355" max="4359" width="19.7109375" style="14" customWidth="1"/>
    <col min="4360" max="4609" width="11.42578125" style="14"/>
    <col min="4610" max="4610" width="38.42578125" style="14" customWidth="1"/>
    <col min="4611" max="4615" width="19.7109375" style="14" customWidth="1"/>
    <col min="4616" max="4865" width="11.42578125" style="14"/>
    <col min="4866" max="4866" width="38.42578125" style="14" customWidth="1"/>
    <col min="4867" max="4871" width="19.7109375" style="14" customWidth="1"/>
    <col min="4872" max="5121" width="11.42578125" style="14"/>
    <col min="5122" max="5122" width="38.42578125" style="14" customWidth="1"/>
    <col min="5123" max="5127" width="19.7109375" style="14" customWidth="1"/>
    <col min="5128" max="5377" width="11.42578125" style="14"/>
    <col min="5378" max="5378" width="38.42578125" style="14" customWidth="1"/>
    <col min="5379" max="5383" width="19.7109375" style="14" customWidth="1"/>
    <col min="5384" max="5633" width="11.42578125" style="14"/>
    <col min="5634" max="5634" width="38.42578125" style="14" customWidth="1"/>
    <col min="5635" max="5639" width="19.7109375" style="14" customWidth="1"/>
    <col min="5640" max="5889" width="11.42578125" style="14"/>
    <col min="5890" max="5890" width="38.42578125" style="14" customWidth="1"/>
    <col min="5891" max="5895" width="19.7109375" style="14" customWidth="1"/>
    <col min="5896" max="6145" width="11.42578125" style="14"/>
    <col min="6146" max="6146" width="38.42578125" style="14" customWidth="1"/>
    <col min="6147" max="6151" width="19.7109375" style="14" customWidth="1"/>
    <col min="6152" max="6401" width="11.42578125" style="14"/>
    <col min="6402" max="6402" width="38.42578125" style="14" customWidth="1"/>
    <col min="6403" max="6407" width="19.7109375" style="14" customWidth="1"/>
    <col min="6408" max="6657" width="11.42578125" style="14"/>
    <col min="6658" max="6658" width="38.42578125" style="14" customWidth="1"/>
    <col min="6659" max="6663" width="19.7109375" style="14" customWidth="1"/>
    <col min="6664" max="6913" width="11.42578125" style="14"/>
    <col min="6914" max="6914" width="38.42578125" style="14" customWidth="1"/>
    <col min="6915" max="6919" width="19.7109375" style="14" customWidth="1"/>
    <col min="6920" max="7169" width="11.42578125" style="14"/>
    <col min="7170" max="7170" width="38.42578125" style="14" customWidth="1"/>
    <col min="7171" max="7175" width="19.7109375" style="14" customWidth="1"/>
    <col min="7176" max="7425" width="11.42578125" style="14"/>
    <col min="7426" max="7426" width="38.42578125" style="14" customWidth="1"/>
    <col min="7427" max="7431" width="19.7109375" style="14" customWidth="1"/>
    <col min="7432" max="7681" width="11.42578125" style="14"/>
    <col min="7682" max="7682" width="38.42578125" style="14" customWidth="1"/>
    <col min="7683" max="7687" width="19.7109375" style="14" customWidth="1"/>
    <col min="7688" max="7937" width="11.42578125" style="14"/>
    <col min="7938" max="7938" width="38.42578125" style="14" customWidth="1"/>
    <col min="7939" max="7943" width="19.7109375" style="14" customWidth="1"/>
    <col min="7944" max="8193" width="11.42578125" style="14"/>
    <col min="8194" max="8194" width="38.42578125" style="14" customWidth="1"/>
    <col min="8195" max="8199" width="19.7109375" style="14" customWidth="1"/>
    <col min="8200" max="8449" width="11.42578125" style="14"/>
    <col min="8450" max="8450" width="38.42578125" style="14" customWidth="1"/>
    <col min="8451" max="8455" width="19.7109375" style="14" customWidth="1"/>
    <col min="8456" max="8705" width="11.42578125" style="14"/>
    <col min="8706" max="8706" width="38.42578125" style="14" customWidth="1"/>
    <col min="8707" max="8711" width="19.7109375" style="14" customWidth="1"/>
    <col min="8712" max="8961" width="11.42578125" style="14"/>
    <col min="8962" max="8962" width="38.42578125" style="14" customWidth="1"/>
    <col min="8963" max="8967" width="19.7109375" style="14" customWidth="1"/>
    <col min="8968" max="9217" width="11.42578125" style="14"/>
    <col min="9218" max="9218" width="38.42578125" style="14" customWidth="1"/>
    <col min="9219" max="9223" width="19.7109375" style="14" customWidth="1"/>
    <col min="9224" max="9473" width="11.42578125" style="14"/>
    <col min="9474" max="9474" width="38.42578125" style="14" customWidth="1"/>
    <col min="9475" max="9479" width="19.7109375" style="14" customWidth="1"/>
    <col min="9480" max="9729" width="11.42578125" style="14"/>
    <col min="9730" max="9730" width="38.42578125" style="14" customWidth="1"/>
    <col min="9731" max="9735" width="19.7109375" style="14" customWidth="1"/>
    <col min="9736" max="9985" width="11.42578125" style="14"/>
    <col min="9986" max="9986" width="38.42578125" style="14" customWidth="1"/>
    <col min="9987" max="9991" width="19.7109375" style="14" customWidth="1"/>
    <col min="9992" max="10241" width="11.42578125" style="14"/>
    <col min="10242" max="10242" width="38.42578125" style="14" customWidth="1"/>
    <col min="10243" max="10247" width="19.7109375" style="14" customWidth="1"/>
    <col min="10248" max="10497" width="11.42578125" style="14"/>
    <col min="10498" max="10498" width="38.42578125" style="14" customWidth="1"/>
    <col min="10499" max="10503" width="19.7109375" style="14" customWidth="1"/>
    <col min="10504" max="10753" width="11.42578125" style="14"/>
    <col min="10754" max="10754" width="38.42578125" style="14" customWidth="1"/>
    <col min="10755" max="10759" width="19.7109375" style="14" customWidth="1"/>
    <col min="10760" max="11009" width="11.42578125" style="14"/>
    <col min="11010" max="11010" width="38.42578125" style="14" customWidth="1"/>
    <col min="11011" max="11015" width="19.7109375" style="14" customWidth="1"/>
    <col min="11016" max="11265" width="11.42578125" style="14"/>
    <col min="11266" max="11266" width="38.42578125" style="14" customWidth="1"/>
    <col min="11267" max="11271" width="19.7109375" style="14" customWidth="1"/>
    <col min="11272" max="11521" width="11.42578125" style="14"/>
    <col min="11522" max="11522" width="38.42578125" style="14" customWidth="1"/>
    <col min="11523" max="11527" width="19.7109375" style="14" customWidth="1"/>
    <col min="11528" max="11777" width="11.42578125" style="14"/>
    <col min="11778" max="11778" width="38.42578125" style="14" customWidth="1"/>
    <col min="11779" max="11783" width="19.7109375" style="14" customWidth="1"/>
    <col min="11784" max="12033" width="11.42578125" style="14"/>
    <col min="12034" max="12034" width="38.42578125" style="14" customWidth="1"/>
    <col min="12035" max="12039" width="19.7109375" style="14" customWidth="1"/>
    <col min="12040" max="12289" width="11.42578125" style="14"/>
    <col min="12290" max="12290" width="38.42578125" style="14" customWidth="1"/>
    <col min="12291" max="12295" width="19.7109375" style="14" customWidth="1"/>
    <col min="12296" max="12545" width="11.42578125" style="14"/>
    <col min="12546" max="12546" width="38.42578125" style="14" customWidth="1"/>
    <col min="12547" max="12551" width="19.7109375" style="14" customWidth="1"/>
    <col min="12552" max="12801" width="11.42578125" style="14"/>
    <col min="12802" max="12802" width="38.42578125" style="14" customWidth="1"/>
    <col min="12803" max="12807" width="19.7109375" style="14" customWidth="1"/>
    <col min="12808" max="13057" width="11.42578125" style="14"/>
    <col min="13058" max="13058" width="38.42578125" style="14" customWidth="1"/>
    <col min="13059" max="13063" width="19.7109375" style="14" customWidth="1"/>
    <col min="13064" max="13313" width="11.42578125" style="14"/>
    <col min="13314" max="13314" width="38.42578125" style="14" customWidth="1"/>
    <col min="13315" max="13319" width="19.7109375" style="14" customWidth="1"/>
    <col min="13320" max="13569" width="11.42578125" style="14"/>
    <col min="13570" max="13570" width="38.42578125" style="14" customWidth="1"/>
    <col min="13571" max="13575" width="19.7109375" style="14" customWidth="1"/>
    <col min="13576" max="13825" width="11.42578125" style="14"/>
    <col min="13826" max="13826" width="38.42578125" style="14" customWidth="1"/>
    <col min="13827" max="13831" width="19.7109375" style="14" customWidth="1"/>
    <col min="13832" max="14081" width="11.42578125" style="14"/>
    <col min="14082" max="14082" width="38.42578125" style="14" customWidth="1"/>
    <col min="14083" max="14087" width="19.7109375" style="14" customWidth="1"/>
    <col min="14088" max="14337" width="11.42578125" style="14"/>
    <col min="14338" max="14338" width="38.42578125" style="14" customWidth="1"/>
    <col min="14339" max="14343" width="19.7109375" style="14" customWidth="1"/>
    <col min="14344" max="14593" width="11.42578125" style="14"/>
    <col min="14594" max="14594" width="38.42578125" style="14" customWidth="1"/>
    <col min="14595" max="14599" width="19.7109375" style="14" customWidth="1"/>
    <col min="14600" max="14849" width="11.42578125" style="14"/>
    <col min="14850" max="14850" width="38.42578125" style="14" customWidth="1"/>
    <col min="14851" max="14855" width="19.7109375" style="14" customWidth="1"/>
    <col min="14856" max="15105" width="11.42578125" style="14"/>
    <col min="15106" max="15106" width="38.42578125" style="14" customWidth="1"/>
    <col min="15107" max="15111" width="19.7109375" style="14" customWidth="1"/>
    <col min="15112" max="15361" width="11.42578125" style="14"/>
    <col min="15362" max="15362" width="38.42578125" style="14" customWidth="1"/>
    <col min="15363" max="15367" width="19.7109375" style="14" customWidth="1"/>
    <col min="15368" max="15617" width="11.42578125" style="14"/>
    <col min="15618" max="15618" width="38.42578125" style="14" customWidth="1"/>
    <col min="15619" max="15623" width="19.7109375" style="14" customWidth="1"/>
    <col min="15624" max="15873" width="11.42578125" style="14"/>
    <col min="15874" max="15874" width="38.42578125" style="14" customWidth="1"/>
    <col min="15875" max="15879" width="19.7109375" style="14" customWidth="1"/>
    <col min="15880" max="16129" width="11.42578125" style="14"/>
    <col min="16130" max="16130" width="38.42578125" style="14" customWidth="1"/>
    <col min="16131" max="16135" width="19.7109375" style="14" customWidth="1"/>
    <col min="16136" max="16384" width="11.42578125" style="14"/>
  </cols>
  <sheetData>
    <row r="6" spans="2:7" x14ac:dyDescent="0.2">
      <c r="D6" s="252" t="s">
        <v>145</v>
      </c>
      <c r="E6" s="252"/>
      <c r="F6" s="252"/>
      <c r="G6" s="252"/>
    </row>
    <row r="7" spans="2:7" x14ac:dyDescent="0.2">
      <c r="D7" s="252"/>
      <c r="E7" s="252"/>
      <c r="F7" s="252"/>
      <c r="G7" s="252"/>
    </row>
    <row r="8" spans="2:7" ht="2.25" customHeight="1" x14ac:dyDescent="0.2">
      <c r="D8" s="252"/>
      <c r="E8" s="252"/>
      <c r="F8" s="252"/>
      <c r="G8" s="252"/>
    </row>
    <row r="9" spans="2:7" ht="29.25" customHeight="1" x14ac:dyDescent="0.2">
      <c r="C9" s="48"/>
      <c r="D9" s="252"/>
      <c r="E9" s="252"/>
      <c r="F9" s="252"/>
      <c r="G9" s="252"/>
    </row>
    <row r="10" spans="2:7" x14ac:dyDescent="0.2">
      <c r="B10" s="15"/>
      <c r="C10" s="15"/>
      <c r="D10" s="15"/>
      <c r="E10" s="15"/>
      <c r="F10" s="15"/>
      <c r="G10" s="15"/>
    </row>
    <row r="11" spans="2:7" ht="36" customHeight="1" thickBot="1" x14ac:dyDescent="0.25">
      <c r="B11" s="67" t="s">
        <v>46</v>
      </c>
      <c r="C11" s="68" t="s">
        <v>1</v>
      </c>
      <c r="D11" s="68" t="s">
        <v>2</v>
      </c>
      <c r="E11" s="68" t="s">
        <v>3</v>
      </c>
      <c r="F11" s="68" t="s">
        <v>21</v>
      </c>
      <c r="G11" s="69" t="s">
        <v>16</v>
      </c>
    </row>
    <row r="12" spans="2:7" ht="27.95" customHeight="1" x14ac:dyDescent="0.2">
      <c r="B12" s="155" t="s">
        <v>47</v>
      </c>
      <c r="C12" s="162">
        <v>25</v>
      </c>
      <c r="D12" s="162">
        <v>0</v>
      </c>
      <c r="E12" s="162">
        <v>0</v>
      </c>
      <c r="F12" s="162">
        <v>0</v>
      </c>
      <c r="G12" s="162">
        <f t="shared" ref="G12:G27" si="0">SUM(C12:F12)</f>
        <v>25</v>
      </c>
    </row>
    <row r="13" spans="2:7" ht="27.95" customHeight="1" x14ac:dyDescent="0.2">
      <c r="B13" s="156" t="s">
        <v>48</v>
      </c>
      <c r="C13" s="163">
        <v>57</v>
      </c>
      <c r="D13" s="163">
        <v>2</v>
      </c>
      <c r="E13" s="163">
        <v>2</v>
      </c>
      <c r="F13" s="163">
        <v>0</v>
      </c>
      <c r="G13" s="198">
        <f t="shared" si="0"/>
        <v>61</v>
      </c>
    </row>
    <row r="14" spans="2:7" ht="27.95" customHeight="1" x14ac:dyDescent="0.2">
      <c r="B14" s="156" t="s">
        <v>49</v>
      </c>
      <c r="C14" s="163">
        <v>74</v>
      </c>
      <c r="D14" s="163">
        <v>1</v>
      </c>
      <c r="E14" s="163">
        <v>0</v>
      </c>
      <c r="F14" s="163">
        <v>0</v>
      </c>
      <c r="G14" s="198">
        <f t="shared" si="0"/>
        <v>75</v>
      </c>
    </row>
    <row r="15" spans="2:7" ht="27.95" customHeight="1" x14ac:dyDescent="0.2">
      <c r="B15" s="156" t="s">
        <v>50</v>
      </c>
      <c r="C15" s="163">
        <v>65</v>
      </c>
      <c r="D15" s="163">
        <v>0</v>
      </c>
      <c r="E15" s="163">
        <v>6</v>
      </c>
      <c r="F15" s="163">
        <v>1</v>
      </c>
      <c r="G15" s="198">
        <f t="shared" si="0"/>
        <v>72</v>
      </c>
    </row>
    <row r="16" spans="2:7" ht="27.95" customHeight="1" x14ac:dyDescent="0.2">
      <c r="B16" s="156" t="s">
        <v>51</v>
      </c>
      <c r="C16" s="163">
        <v>47</v>
      </c>
      <c r="D16" s="163">
        <v>1</v>
      </c>
      <c r="E16" s="163">
        <v>0</v>
      </c>
      <c r="F16" s="163">
        <v>0</v>
      </c>
      <c r="G16" s="163">
        <f t="shared" si="0"/>
        <v>48</v>
      </c>
    </row>
    <row r="17" spans="2:9" ht="27.95" customHeight="1" x14ac:dyDescent="0.2">
      <c r="B17" s="156" t="s">
        <v>52</v>
      </c>
      <c r="C17" s="163">
        <v>36</v>
      </c>
      <c r="D17" s="163">
        <v>1</v>
      </c>
      <c r="E17" s="163">
        <v>1</v>
      </c>
      <c r="F17" s="163">
        <v>0</v>
      </c>
      <c r="G17" s="163">
        <f t="shared" si="0"/>
        <v>38</v>
      </c>
    </row>
    <row r="18" spans="2:9" ht="27.95" customHeight="1" x14ac:dyDescent="0.2">
      <c r="B18" s="156" t="s">
        <v>53</v>
      </c>
      <c r="C18" s="163">
        <v>40</v>
      </c>
      <c r="D18" s="163">
        <v>0</v>
      </c>
      <c r="E18" s="163">
        <v>3</v>
      </c>
      <c r="F18" s="163">
        <v>0</v>
      </c>
      <c r="G18" s="163">
        <f t="shared" si="0"/>
        <v>43</v>
      </c>
    </row>
    <row r="19" spans="2:9" ht="27.95" customHeight="1" x14ac:dyDescent="0.2">
      <c r="B19" s="156" t="s">
        <v>54</v>
      </c>
      <c r="C19" s="163">
        <v>35</v>
      </c>
      <c r="D19" s="163">
        <v>1</v>
      </c>
      <c r="E19" s="163">
        <v>2</v>
      </c>
      <c r="F19" s="163">
        <v>0</v>
      </c>
      <c r="G19" s="163">
        <f t="shared" si="0"/>
        <v>38</v>
      </c>
    </row>
    <row r="20" spans="2:9" ht="27.95" customHeight="1" x14ac:dyDescent="0.2">
      <c r="B20" s="156" t="s">
        <v>55</v>
      </c>
      <c r="C20" s="163">
        <v>15</v>
      </c>
      <c r="D20" s="163">
        <v>0</v>
      </c>
      <c r="E20" s="163">
        <v>0</v>
      </c>
      <c r="F20" s="163">
        <v>0</v>
      </c>
      <c r="G20" s="163">
        <f t="shared" si="0"/>
        <v>15</v>
      </c>
    </row>
    <row r="21" spans="2:9" ht="27.95" customHeight="1" x14ac:dyDescent="0.2">
      <c r="B21" s="156" t="s">
        <v>56</v>
      </c>
      <c r="C21" s="163">
        <v>18</v>
      </c>
      <c r="D21" s="163">
        <v>0</v>
      </c>
      <c r="E21" s="163">
        <v>0</v>
      </c>
      <c r="F21" s="163">
        <v>0</v>
      </c>
      <c r="G21" s="163">
        <f t="shared" si="0"/>
        <v>18</v>
      </c>
    </row>
    <row r="22" spans="2:9" ht="27.95" customHeight="1" x14ac:dyDescent="0.2">
      <c r="B22" s="156" t="s">
        <v>57</v>
      </c>
      <c r="C22" s="163">
        <v>9</v>
      </c>
      <c r="D22" s="163">
        <v>0</v>
      </c>
      <c r="E22" s="163">
        <v>0</v>
      </c>
      <c r="F22" s="163">
        <v>0</v>
      </c>
      <c r="G22" s="163">
        <f t="shared" si="0"/>
        <v>9</v>
      </c>
    </row>
    <row r="23" spans="2:9" ht="27.95" customHeight="1" x14ac:dyDescent="0.2">
      <c r="B23" s="156" t="s">
        <v>58</v>
      </c>
      <c r="C23" s="163">
        <v>6</v>
      </c>
      <c r="D23" s="163">
        <v>0</v>
      </c>
      <c r="E23" s="163">
        <v>0</v>
      </c>
      <c r="F23" s="163">
        <v>0</v>
      </c>
      <c r="G23" s="163">
        <f t="shared" si="0"/>
        <v>6</v>
      </c>
    </row>
    <row r="24" spans="2:9" ht="27.95" customHeight="1" x14ac:dyDescent="0.2">
      <c r="B24" s="156" t="s">
        <v>59</v>
      </c>
      <c r="C24" s="163">
        <v>3</v>
      </c>
      <c r="D24" s="163">
        <v>0</v>
      </c>
      <c r="E24" s="163">
        <v>0</v>
      </c>
      <c r="F24" s="163">
        <v>0</v>
      </c>
      <c r="G24" s="163">
        <f t="shared" si="0"/>
        <v>3</v>
      </c>
    </row>
    <row r="25" spans="2:9" ht="27.95" customHeight="1" x14ac:dyDescent="0.2">
      <c r="B25" s="156" t="s">
        <v>60</v>
      </c>
      <c r="C25" s="163">
        <v>1</v>
      </c>
      <c r="D25" s="163">
        <v>0</v>
      </c>
      <c r="E25" s="163">
        <v>0</v>
      </c>
      <c r="F25" s="163">
        <v>0</v>
      </c>
      <c r="G25" s="163">
        <f t="shared" si="0"/>
        <v>1</v>
      </c>
    </row>
    <row r="26" spans="2:9" ht="27.95" customHeight="1" x14ac:dyDescent="0.2">
      <c r="B26" s="156" t="s">
        <v>61</v>
      </c>
      <c r="C26" s="163">
        <v>0</v>
      </c>
      <c r="D26" s="163">
        <v>0</v>
      </c>
      <c r="E26" s="163">
        <v>0</v>
      </c>
      <c r="F26" s="163">
        <v>0</v>
      </c>
      <c r="G26" s="163">
        <f t="shared" si="0"/>
        <v>0</v>
      </c>
    </row>
    <row r="27" spans="2:9" ht="27.95" customHeight="1" x14ac:dyDescent="0.2">
      <c r="B27" s="156" t="s">
        <v>62</v>
      </c>
      <c r="C27" s="163">
        <v>0</v>
      </c>
      <c r="D27" s="163">
        <v>0</v>
      </c>
      <c r="E27" s="163">
        <v>0</v>
      </c>
      <c r="F27" s="163">
        <v>0</v>
      </c>
      <c r="G27" s="163">
        <f t="shared" si="0"/>
        <v>0</v>
      </c>
    </row>
    <row r="28" spans="2:9" ht="15" customHeight="1" thickBot="1" x14ac:dyDescent="0.25">
      <c r="B28" s="157"/>
      <c r="C28" s="164"/>
      <c r="D28" s="164"/>
      <c r="E28" s="164"/>
      <c r="F28" s="164"/>
      <c r="G28" s="164"/>
    </row>
    <row r="29" spans="2:9" ht="35.25" customHeight="1" thickBot="1" x14ac:dyDescent="0.25">
      <c r="B29" s="229" t="s">
        <v>103</v>
      </c>
      <c r="C29" s="230">
        <f>SUM(C12:C28)</f>
        <v>431</v>
      </c>
      <c r="D29" s="230">
        <f>SUM(D12:D28)</f>
        <v>6</v>
      </c>
      <c r="E29" s="230">
        <f>SUM(E12:E28)</f>
        <v>14</v>
      </c>
      <c r="F29" s="230">
        <f>SUM(F12:F28)</f>
        <v>1</v>
      </c>
      <c r="G29" s="231">
        <f>SUM(C29:F29)</f>
        <v>452</v>
      </c>
    </row>
    <row r="30" spans="2:9" ht="15" customHeight="1" x14ac:dyDescent="0.2">
      <c r="B30" s="158"/>
      <c r="C30" s="165"/>
      <c r="D30" s="165"/>
      <c r="E30" s="165"/>
      <c r="F30" s="165"/>
      <c r="G30" s="165"/>
    </row>
    <row r="31" spans="2:9" ht="27.95" customHeight="1" x14ac:dyDescent="0.2">
      <c r="B31" s="156" t="s">
        <v>63</v>
      </c>
      <c r="C31" s="163">
        <v>1</v>
      </c>
      <c r="D31" s="163">
        <v>0</v>
      </c>
      <c r="E31" s="163">
        <v>0</v>
      </c>
      <c r="F31" s="163">
        <v>0</v>
      </c>
      <c r="G31" s="163">
        <f>Tabla12[[#This Row],[CAIDA DE PERSONA]]+Tabla12[[#This Row],[VOLCADURAS]]+Tabla12[[#This Row],[ATROPELLOS]]+Tabla12[[#This Row],[CHOQUES]]</f>
        <v>1</v>
      </c>
    </row>
    <row r="32" spans="2:9" ht="27.95" customHeight="1" x14ac:dyDescent="0.2">
      <c r="B32" s="156" t="s">
        <v>64</v>
      </c>
      <c r="C32" s="163">
        <v>1</v>
      </c>
      <c r="D32" s="163">
        <v>0</v>
      </c>
      <c r="E32" s="166">
        <v>0</v>
      </c>
      <c r="F32" s="163">
        <v>0</v>
      </c>
      <c r="G32" s="163">
        <f>Tabla12[[#This Row],[CAIDA DE PERSONA]]+Tabla12[[#This Row],[VOLCADURAS]]+Tabla12[[#This Row],[ATROPELLOS]]+Tabla12[[#This Row],[CHOQUES]]</f>
        <v>1</v>
      </c>
      <c r="I32" s="23"/>
    </row>
    <row r="33" spans="2:9" ht="27.95" customHeight="1" x14ac:dyDescent="0.2">
      <c r="B33" s="156" t="s">
        <v>65</v>
      </c>
      <c r="C33" s="163">
        <v>1</v>
      </c>
      <c r="D33" s="163">
        <v>0</v>
      </c>
      <c r="E33" s="166">
        <v>0</v>
      </c>
      <c r="F33" s="163">
        <v>0</v>
      </c>
      <c r="G33" s="163">
        <f>Tabla12[[#This Row],[CAIDA DE PERSONA]]+Tabla12[[#This Row],[VOLCADURAS]]+Tabla12[[#This Row],[ATROPELLOS]]+Tabla12[[#This Row],[CHOQUES]]</f>
        <v>1</v>
      </c>
      <c r="I33" s="23"/>
    </row>
    <row r="34" spans="2:9" ht="27.95" customHeight="1" x14ac:dyDescent="0.2">
      <c r="B34" s="156" t="s">
        <v>66</v>
      </c>
      <c r="C34" s="163">
        <v>3</v>
      </c>
      <c r="D34" s="163">
        <v>0</v>
      </c>
      <c r="E34" s="163">
        <v>0</v>
      </c>
      <c r="F34" s="163">
        <v>0</v>
      </c>
      <c r="G34" s="163">
        <f>Tabla12[[#This Row],[CAIDA DE PERSONA]]+Tabla12[[#This Row],[VOLCADURAS]]+Tabla12[[#This Row],[ATROPELLOS]]+Tabla12[[#This Row],[CHOQUES]]</f>
        <v>3</v>
      </c>
      <c r="I34" s="23"/>
    </row>
    <row r="35" spans="2:9" ht="15" customHeight="1" thickBot="1" x14ac:dyDescent="0.25">
      <c r="B35" s="159"/>
      <c r="C35" s="164"/>
      <c r="D35" s="164"/>
      <c r="E35" s="164"/>
      <c r="F35" s="164"/>
      <c r="G35" s="164"/>
    </row>
    <row r="36" spans="2:9" ht="30.95" customHeight="1" thickBot="1" x14ac:dyDescent="0.25">
      <c r="B36" s="229" t="s">
        <v>67</v>
      </c>
      <c r="C36" s="230">
        <v>6</v>
      </c>
      <c r="D36" s="230">
        <v>0</v>
      </c>
      <c r="E36" s="230">
        <v>0</v>
      </c>
      <c r="F36" s="230">
        <v>0</v>
      </c>
      <c r="G36" s="231">
        <f>SUM(C36:F36)</f>
        <v>6</v>
      </c>
      <c r="I36" s="30"/>
    </row>
    <row r="37" spans="2:9" ht="9.75" customHeight="1" thickBot="1" x14ac:dyDescent="0.25">
      <c r="B37" s="160"/>
      <c r="C37" s="167"/>
      <c r="D37" s="167"/>
      <c r="E37" s="167"/>
      <c r="F37" s="167"/>
      <c r="G37" s="167"/>
    </row>
    <row r="38" spans="2:9" ht="30.95" customHeight="1" thickBot="1" x14ac:dyDescent="0.25">
      <c r="B38" s="161" t="s">
        <v>68</v>
      </c>
      <c r="C38" s="168">
        <v>13</v>
      </c>
      <c r="D38" s="168">
        <v>0</v>
      </c>
      <c r="E38" s="169">
        <v>1</v>
      </c>
      <c r="F38" s="169">
        <v>0</v>
      </c>
      <c r="G38" s="170">
        <f>C38+D38+E38+F38</f>
        <v>14</v>
      </c>
    </row>
    <row r="39" spans="2:9" ht="30.95" customHeight="1" thickBot="1" x14ac:dyDescent="0.25">
      <c r="B39" s="229" t="s">
        <v>5</v>
      </c>
      <c r="C39" s="230">
        <v>450</v>
      </c>
      <c r="D39" s="230">
        <v>6</v>
      </c>
      <c r="E39" s="230">
        <v>15</v>
      </c>
      <c r="F39" s="230">
        <v>1</v>
      </c>
      <c r="G39" s="231">
        <f>C39+D39+E39+F39</f>
        <v>472</v>
      </c>
    </row>
    <row r="40" spans="2:9" ht="30.95" customHeight="1" x14ac:dyDescent="0.2">
      <c r="B40" s="22"/>
      <c r="C40" s="23"/>
      <c r="D40" s="23"/>
      <c r="E40" s="23"/>
      <c r="F40" s="23"/>
      <c r="G40" s="23"/>
    </row>
    <row r="41" spans="2:9" ht="30.95" customHeight="1" x14ac:dyDescent="0.2">
      <c r="B41" s="251" t="s">
        <v>106</v>
      </c>
      <c r="C41" s="251"/>
      <c r="D41" s="251"/>
      <c r="E41" s="251"/>
      <c r="F41" s="251"/>
      <c r="G41" s="251"/>
    </row>
    <row r="42" spans="2:9" ht="30.95" customHeight="1" x14ac:dyDescent="0.2">
      <c r="B42" s="25"/>
      <c r="C42" s="25"/>
      <c r="D42" s="25"/>
      <c r="E42" s="25"/>
      <c r="F42" s="25"/>
      <c r="G42" s="25"/>
    </row>
    <row r="43" spans="2:9" ht="30.95" customHeight="1" x14ac:dyDescent="0.2">
      <c r="B43" s="25"/>
      <c r="C43" s="25"/>
      <c r="D43" s="25"/>
      <c r="E43" s="25"/>
      <c r="F43" s="25"/>
      <c r="G43" s="25"/>
    </row>
    <row r="44" spans="2:9" ht="30.95" customHeight="1" x14ac:dyDescent="0.2">
      <c r="B44" s="26"/>
      <c r="C44" s="26"/>
      <c r="D44" s="26"/>
      <c r="E44" s="26"/>
      <c r="F44" s="26"/>
      <c r="G44" s="26"/>
    </row>
    <row r="45" spans="2:9" ht="30.95" customHeight="1" x14ac:dyDescent="0.2">
      <c r="B45" s="27"/>
      <c r="C45" s="27"/>
      <c r="D45" s="27"/>
      <c r="E45" s="27"/>
      <c r="F45" s="27"/>
      <c r="G45" s="27"/>
    </row>
    <row r="46" spans="2:9" ht="30.95" customHeight="1" x14ac:dyDescent="0.2">
      <c r="B46" s="28"/>
      <c r="C46" s="28"/>
      <c r="D46" s="28"/>
      <c r="E46" s="28"/>
      <c r="F46" s="28"/>
      <c r="G46" s="28"/>
    </row>
    <row r="47" spans="2:9" ht="30.95" customHeight="1" x14ac:dyDescent="0.2">
      <c r="B47" s="22"/>
      <c r="C47" s="23"/>
      <c r="D47" s="23"/>
      <c r="E47" s="23"/>
      <c r="F47" s="23"/>
      <c r="G47" s="23"/>
    </row>
    <row r="48" spans="2:9" ht="30.95" customHeight="1" x14ac:dyDescent="0.2">
      <c r="B48" s="22"/>
      <c r="C48" s="23"/>
      <c r="D48" s="23"/>
      <c r="E48" s="23"/>
      <c r="F48" s="23"/>
      <c r="G48" s="23"/>
    </row>
    <row r="49" spans="2:7" ht="30.95" customHeight="1" x14ac:dyDescent="0.2">
      <c r="B49" s="22"/>
      <c r="C49" s="23"/>
      <c r="D49" s="23"/>
      <c r="E49" s="23"/>
      <c r="F49" s="23"/>
      <c r="G49" s="23"/>
    </row>
    <row r="50" spans="2:7" ht="30.95" customHeight="1" x14ac:dyDescent="0.2">
      <c r="B50" s="22"/>
      <c r="C50" s="23"/>
      <c r="D50" s="23"/>
      <c r="E50" s="23"/>
      <c r="F50" s="23"/>
      <c r="G50" s="23"/>
    </row>
    <row r="51" spans="2:7" ht="30.95" customHeight="1" x14ac:dyDescent="0.2">
      <c r="B51" s="22"/>
      <c r="C51" s="23"/>
      <c r="D51" s="23"/>
      <c r="E51" s="23"/>
      <c r="F51" s="23"/>
      <c r="G51" s="23"/>
    </row>
    <row r="52" spans="2:7" ht="30.95" customHeight="1" x14ac:dyDescent="0.2">
      <c r="B52" s="29"/>
      <c r="C52" s="21"/>
      <c r="D52" s="21"/>
      <c r="E52" s="21"/>
      <c r="F52" s="21"/>
      <c r="G52" s="21"/>
    </row>
    <row r="53" spans="2:7" ht="30.95" customHeight="1" x14ac:dyDescent="0.2">
      <c r="B53" s="22"/>
      <c r="C53" s="23"/>
      <c r="D53" s="23"/>
      <c r="E53" s="23"/>
      <c r="F53" s="23"/>
      <c r="G53" s="23"/>
    </row>
    <row r="54" spans="2:7" ht="30.95" customHeight="1" x14ac:dyDescent="0.2">
      <c r="B54" s="22"/>
      <c r="C54" s="23"/>
      <c r="D54" s="23"/>
      <c r="E54" s="23"/>
      <c r="F54" s="23"/>
      <c r="G54" s="23"/>
    </row>
    <row r="55" spans="2:7" ht="30.95" customHeight="1" x14ac:dyDescent="0.2">
      <c r="B55" s="24"/>
      <c r="C55" s="23"/>
      <c r="D55" s="23"/>
      <c r="E55" s="23"/>
      <c r="F55" s="23"/>
      <c r="G55" s="23"/>
    </row>
  </sheetData>
  <mergeCells count="2">
    <mergeCell ref="B41:G41"/>
    <mergeCell ref="D6:G9"/>
  </mergeCells>
  <pageMargins left="0.25" right="0.25" top="0.75" bottom="0.75" header="0.3" footer="0.3"/>
  <pageSetup scale="68" fitToWidth="0" fitToHeight="0" orientation="portrait" r:id="rId1"/>
  <drawing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G79"/>
  <sheetViews>
    <sheetView showGridLines="0" view="pageLayout" topLeftCell="A67" zoomScale="75" zoomScaleNormal="100" zoomScalePageLayoutView="75" workbookViewId="0">
      <selection activeCell="D41" sqref="D41"/>
    </sheetView>
  </sheetViews>
  <sheetFormatPr baseColWidth="10" defaultRowHeight="12.75" x14ac:dyDescent="0.2"/>
  <cols>
    <col min="1" max="1" width="5.7109375" style="14" customWidth="1"/>
    <col min="2" max="2" width="22.5703125" style="14" customWidth="1"/>
    <col min="3" max="3" width="14.85546875" style="14" customWidth="1"/>
    <col min="4" max="4" width="18.85546875" style="14" customWidth="1"/>
    <col min="5" max="5" width="18.5703125" style="14" customWidth="1"/>
    <col min="6" max="6" width="21.85546875" style="14" customWidth="1"/>
    <col min="7" max="7" width="15.5703125" style="14" customWidth="1"/>
    <col min="8" max="257" width="11.42578125" style="14"/>
    <col min="258" max="258" width="22.5703125" style="14" customWidth="1"/>
    <col min="259" max="259" width="14.7109375" style="14" customWidth="1"/>
    <col min="260" max="260" width="17.140625" style="14" customWidth="1"/>
    <col min="261" max="261" width="18.42578125" style="14" customWidth="1"/>
    <col min="262" max="262" width="15.42578125" style="14" customWidth="1"/>
    <col min="263" max="263" width="15.5703125" style="14" customWidth="1"/>
    <col min="264" max="513" width="11.42578125" style="14"/>
    <col min="514" max="514" width="22.5703125" style="14" customWidth="1"/>
    <col min="515" max="515" width="14.7109375" style="14" customWidth="1"/>
    <col min="516" max="516" width="17.140625" style="14" customWidth="1"/>
    <col min="517" max="517" width="18.42578125" style="14" customWidth="1"/>
    <col min="518" max="518" width="15.42578125" style="14" customWidth="1"/>
    <col min="519" max="519" width="15.5703125" style="14" customWidth="1"/>
    <col min="520" max="769" width="11.42578125" style="14"/>
    <col min="770" max="770" width="22.5703125" style="14" customWidth="1"/>
    <col min="771" max="771" width="14.7109375" style="14" customWidth="1"/>
    <col min="772" max="772" width="17.140625" style="14" customWidth="1"/>
    <col min="773" max="773" width="18.42578125" style="14" customWidth="1"/>
    <col min="774" max="774" width="15.42578125" style="14" customWidth="1"/>
    <col min="775" max="775" width="15.5703125" style="14" customWidth="1"/>
    <col min="776" max="1025" width="11.42578125" style="14"/>
    <col min="1026" max="1026" width="22.5703125" style="14" customWidth="1"/>
    <col min="1027" max="1027" width="14.7109375" style="14" customWidth="1"/>
    <col min="1028" max="1028" width="17.140625" style="14" customWidth="1"/>
    <col min="1029" max="1029" width="18.42578125" style="14" customWidth="1"/>
    <col min="1030" max="1030" width="15.42578125" style="14" customWidth="1"/>
    <col min="1031" max="1031" width="15.5703125" style="14" customWidth="1"/>
    <col min="1032" max="1281" width="11.42578125" style="14"/>
    <col min="1282" max="1282" width="22.5703125" style="14" customWidth="1"/>
    <col min="1283" max="1283" width="14.7109375" style="14" customWidth="1"/>
    <col min="1284" max="1284" width="17.140625" style="14" customWidth="1"/>
    <col min="1285" max="1285" width="18.42578125" style="14" customWidth="1"/>
    <col min="1286" max="1286" width="15.42578125" style="14" customWidth="1"/>
    <col min="1287" max="1287" width="15.5703125" style="14" customWidth="1"/>
    <col min="1288" max="1537" width="11.42578125" style="14"/>
    <col min="1538" max="1538" width="22.5703125" style="14" customWidth="1"/>
    <col min="1539" max="1539" width="14.7109375" style="14" customWidth="1"/>
    <col min="1540" max="1540" width="17.140625" style="14" customWidth="1"/>
    <col min="1541" max="1541" width="18.42578125" style="14" customWidth="1"/>
    <col min="1542" max="1542" width="15.42578125" style="14" customWidth="1"/>
    <col min="1543" max="1543" width="15.5703125" style="14" customWidth="1"/>
    <col min="1544" max="1793" width="11.42578125" style="14"/>
    <col min="1794" max="1794" width="22.5703125" style="14" customWidth="1"/>
    <col min="1795" max="1795" width="14.7109375" style="14" customWidth="1"/>
    <col min="1796" max="1796" width="17.140625" style="14" customWidth="1"/>
    <col min="1797" max="1797" width="18.42578125" style="14" customWidth="1"/>
    <col min="1798" max="1798" width="15.42578125" style="14" customWidth="1"/>
    <col min="1799" max="1799" width="15.5703125" style="14" customWidth="1"/>
    <col min="1800" max="2049" width="11.42578125" style="14"/>
    <col min="2050" max="2050" width="22.5703125" style="14" customWidth="1"/>
    <col min="2051" max="2051" width="14.7109375" style="14" customWidth="1"/>
    <col min="2052" max="2052" width="17.140625" style="14" customWidth="1"/>
    <col min="2053" max="2053" width="18.42578125" style="14" customWidth="1"/>
    <col min="2054" max="2054" width="15.42578125" style="14" customWidth="1"/>
    <col min="2055" max="2055" width="15.5703125" style="14" customWidth="1"/>
    <col min="2056" max="2305" width="11.42578125" style="14"/>
    <col min="2306" max="2306" width="22.5703125" style="14" customWidth="1"/>
    <col min="2307" max="2307" width="14.7109375" style="14" customWidth="1"/>
    <col min="2308" max="2308" width="17.140625" style="14" customWidth="1"/>
    <col min="2309" max="2309" width="18.42578125" style="14" customWidth="1"/>
    <col min="2310" max="2310" width="15.42578125" style="14" customWidth="1"/>
    <col min="2311" max="2311" width="15.5703125" style="14" customWidth="1"/>
    <col min="2312" max="2561" width="11.42578125" style="14"/>
    <col min="2562" max="2562" width="22.5703125" style="14" customWidth="1"/>
    <col min="2563" max="2563" width="14.7109375" style="14" customWidth="1"/>
    <col min="2564" max="2564" width="17.140625" style="14" customWidth="1"/>
    <col min="2565" max="2565" width="18.42578125" style="14" customWidth="1"/>
    <col min="2566" max="2566" width="15.42578125" style="14" customWidth="1"/>
    <col min="2567" max="2567" width="15.5703125" style="14" customWidth="1"/>
    <col min="2568" max="2817" width="11.42578125" style="14"/>
    <col min="2818" max="2818" width="22.5703125" style="14" customWidth="1"/>
    <col min="2819" max="2819" width="14.7109375" style="14" customWidth="1"/>
    <col min="2820" max="2820" width="17.140625" style="14" customWidth="1"/>
    <col min="2821" max="2821" width="18.42578125" style="14" customWidth="1"/>
    <col min="2822" max="2822" width="15.42578125" style="14" customWidth="1"/>
    <col min="2823" max="2823" width="15.5703125" style="14" customWidth="1"/>
    <col min="2824" max="3073" width="11.42578125" style="14"/>
    <col min="3074" max="3074" width="22.5703125" style="14" customWidth="1"/>
    <col min="3075" max="3075" width="14.7109375" style="14" customWidth="1"/>
    <col min="3076" max="3076" width="17.140625" style="14" customWidth="1"/>
    <col min="3077" max="3077" width="18.42578125" style="14" customWidth="1"/>
    <col min="3078" max="3078" width="15.42578125" style="14" customWidth="1"/>
    <col min="3079" max="3079" width="15.5703125" style="14" customWidth="1"/>
    <col min="3080" max="3329" width="11.42578125" style="14"/>
    <col min="3330" max="3330" width="22.5703125" style="14" customWidth="1"/>
    <col min="3331" max="3331" width="14.7109375" style="14" customWidth="1"/>
    <col min="3332" max="3332" width="17.140625" style="14" customWidth="1"/>
    <col min="3333" max="3333" width="18.42578125" style="14" customWidth="1"/>
    <col min="3334" max="3334" width="15.42578125" style="14" customWidth="1"/>
    <col min="3335" max="3335" width="15.5703125" style="14" customWidth="1"/>
    <col min="3336" max="3585" width="11.42578125" style="14"/>
    <col min="3586" max="3586" width="22.5703125" style="14" customWidth="1"/>
    <col min="3587" max="3587" width="14.7109375" style="14" customWidth="1"/>
    <col min="3588" max="3588" width="17.140625" style="14" customWidth="1"/>
    <col min="3589" max="3589" width="18.42578125" style="14" customWidth="1"/>
    <col min="3590" max="3590" width="15.42578125" style="14" customWidth="1"/>
    <col min="3591" max="3591" width="15.5703125" style="14" customWidth="1"/>
    <col min="3592" max="3841" width="11.42578125" style="14"/>
    <col min="3842" max="3842" width="22.5703125" style="14" customWidth="1"/>
    <col min="3843" max="3843" width="14.7109375" style="14" customWidth="1"/>
    <col min="3844" max="3844" width="17.140625" style="14" customWidth="1"/>
    <col min="3845" max="3845" width="18.42578125" style="14" customWidth="1"/>
    <col min="3846" max="3846" width="15.42578125" style="14" customWidth="1"/>
    <col min="3847" max="3847" width="15.5703125" style="14" customWidth="1"/>
    <col min="3848" max="4097" width="11.42578125" style="14"/>
    <col min="4098" max="4098" width="22.5703125" style="14" customWidth="1"/>
    <col min="4099" max="4099" width="14.7109375" style="14" customWidth="1"/>
    <col min="4100" max="4100" width="17.140625" style="14" customWidth="1"/>
    <col min="4101" max="4101" width="18.42578125" style="14" customWidth="1"/>
    <col min="4102" max="4102" width="15.42578125" style="14" customWidth="1"/>
    <col min="4103" max="4103" width="15.5703125" style="14" customWidth="1"/>
    <col min="4104" max="4353" width="11.42578125" style="14"/>
    <col min="4354" max="4354" width="22.5703125" style="14" customWidth="1"/>
    <col min="4355" max="4355" width="14.7109375" style="14" customWidth="1"/>
    <col min="4356" max="4356" width="17.140625" style="14" customWidth="1"/>
    <col min="4357" max="4357" width="18.42578125" style="14" customWidth="1"/>
    <col min="4358" max="4358" width="15.42578125" style="14" customWidth="1"/>
    <col min="4359" max="4359" width="15.5703125" style="14" customWidth="1"/>
    <col min="4360" max="4609" width="11.42578125" style="14"/>
    <col min="4610" max="4610" width="22.5703125" style="14" customWidth="1"/>
    <col min="4611" max="4611" width="14.7109375" style="14" customWidth="1"/>
    <col min="4612" max="4612" width="17.140625" style="14" customWidth="1"/>
    <col min="4613" max="4613" width="18.42578125" style="14" customWidth="1"/>
    <col min="4614" max="4614" width="15.42578125" style="14" customWidth="1"/>
    <col min="4615" max="4615" width="15.5703125" style="14" customWidth="1"/>
    <col min="4616" max="4865" width="11.42578125" style="14"/>
    <col min="4866" max="4866" width="22.5703125" style="14" customWidth="1"/>
    <col min="4867" max="4867" width="14.7109375" style="14" customWidth="1"/>
    <col min="4868" max="4868" width="17.140625" style="14" customWidth="1"/>
    <col min="4869" max="4869" width="18.42578125" style="14" customWidth="1"/>
    <col min="4870" max="4870" width="15.42578125" style="14" customWidth="1"/>
    <col min="4871" max="4871" width="15.5703125" style="14" customWidth="1"/>
    <col min="4872" max="5121" width="11.42578125" style="14"/>
    <col min="5122" max="5122" width="22.5703125" style="14" customWidth="1"/>
    <col min="5123" max="5123" width="14.7109375" style="14" customWidth="1"/>
    <col min="5124" max="5124" width="17.140625" style="14" customWidth="1"/>
    <col min="5125" max="5125" width="18.42578125" style="14" customWidth="1"/>
    <col min="5126" max="5126" width="15.42578125" style="14" customWidth="1"/>
    <col min="5127" max="5127" width="15.5703125" style="14" customWidth="1"/>
    <col min="5128" max="5377" width="11.42578125" style="14"/>
    <col min="5378" max="5378" width="22.5703125" style="14" customWidth="1"/>
    <col min="5379" max="5379" width="14.7109375" style="14" customWidth="1"/>
    <col min="5380" max="5380" width="17.140625" style="14" customWidth="1"/>
    <col min="5381" max="5381" width="18.42578125" style="14" customWidth="1"/>
    <col min="5382" max="5382" width="15.42578125" style="14" customWidth="1"/>
    <col min="5383" max="5383" width="15.5703125" style="14" customWidth="1"/>
    <col min="5384" max="5633" width="11.42578125" style="14"/>
    <col min="5634" max="5634" width="22.5703125" style="14" customWidth="1"/>
    <col min="5635" max="5635" width="14.7109375" style="14" customWidth="1"/>
    <col min="5636" max="5636" width="17.140625" style="14" customWidth="1"/>
    <col min="5637" max="5637" width="18.42578125" style="14" customWidth="1"/>
    <col min="5638" max="5638" width="15.42578125" style="14" customWidth="1"/>
    <col min="5639" max="5639" width="15.5703125" style="14" customWidth="1"/>
    <col min="5640" max="5889" width="11.42578125" style="14"/>
    <col min="5890" max="5890" width="22.5703125" style="14" customWidth="1"/>
    <col min="5891" max="5891" width="14.7109375" style="14" customWidth="1"/>
    <col min="5892" max="5892" width="17.140625" style="14" customWidth="1"/>
    <col min="5893" max="5893" width="18.42578125" style="14" customWidth="1"/>
    <col min="5894" max="5894" width="15.42578125" style="14" customWidth="1"/>
    <col min="5895" max="5895" width="15.5703125" style="14" customWidth="1"/>
    <col min="5896" max="6145" width="11.42578125" style="14"/>
    <col min="6146" max="6146" width="22.5703125" style="14" customWidth="1"/>
    <col min="6147" max="6147" width="14.7109375" style="14" customWidth="1"/>
    <col min="6148" max="6148" width="17.140625" style="14" customWidth="1"/>
    <col min="6149" max="6149" width="18.42578125" style="14" customWidth="1"/>
    <col min="6150" max="6150" width="15.42578125" style="14" customWidth="1"/>
    <col min="6151" max="6151" width="15.5703125" style="14" customWidth="1"/>
    <col min="6152" max="6401" width="11.42578125" style="14"/>
    <col min="6402" max="6402" width="22.5703125" style="14" customWidth="1"/>
    <col min="6403" max="6403" width="14.7109375" style="14" customWidth="1"/>
    <col min="6404" max="6404" width="17.140625" style="14" customWidth="1"/>
    <col min="6405" max="6405" width="18.42578125" style="14" customWidth="1"/>
    <col min="6406" max="6406" width="15.42578125" style="14" customWidth="1"/>
    <col min="6407" max="6407" width="15.5703125" style="14" customWidth="1"/>
    <col min="6408" max="6657" width="11.42578125" style="14"/>
    <col min="6658" max="6658" width="22.5703125" style="14" customWidth="1"/>
    <col min="6659" max="6659" width="14.7109375" style="14" customWidth="1"/>
    <col min="6660" max="6660" width="17.140625" style="14" customWidth="1"/>
    <col min="6661" max="6661" width="18.42578125" style="14" customWidth="1"/>
    <col min="6662" max="6662" width="15.42578125" style="14" customWidth="1"/>
    <col min="6663" max="6663" width="15.5703125" style="14" customWidth="1"/>
    <col min="6664" max="6913" width="11.42578125" style="14"/>
    <col min="6914" max="6914" width="22.5703125" style="14" customWidth="1"/>
    <col min="6915" max="6915" width="14.7109375" style="14" customWidth="1"/>
    <col min="6916" max="6916" width="17.140625" style="14" customWidth="1"/>
    <col min="6917" max="6917" width="18.42578125" style="14" customWidth="1"/>
    <col min="6918" max="6918" width="15.42578125" style="14" customWidth="1"/>
    <col min="6919" max="6919" width="15.5703125" style="14" customWidth="1"/>
    <col min="6920" max="7169" width="11.42578125" style="14"/>
    <col min="7170" max="7170" width="22.5703125" style="14" customWidth="1"/>
    <col min="7171" max="7171" width="14.7109375" style="14" customWidth="1"/>
    <col min="7172" max="7172" width="17.140625" style="14" customWidth="1"/>
    <col min="7173" max="7173" width="18.42578125" style="14" customWidth="1"/>
    <col min="7174" max="7174" width="15.42578125" style="14" customWidth="1"/>
    <col min="7175" max="7175" width="15.5703125" style="14" customWidth="1"/>
    <col min="7176" max="7425" width="11.42578125" style="14"/>
    <col min="7426" max="7426" width="22.5703125" style="14" customWidth="1"/>
    <col min="7427" max="7427" width="14.7109375" style="14" customWidth="1"/>
    <col min="7428" max="7428" width="17.140625" style="14" customWidth="1"/>
    <col min="7429" max="7429" width="18.42578125" style="14" customWidth="1"/>
    <col min="7430" max="7430" width="15.42578125" style="14" customWidth="1"/>
    <col min="7431" max="7431" width="15.5703125" style="14" customWidth="1"/>
    <col min="7432" max="7681" width="11.42578125" style="14"/>
    <col min="7682" max="7682" width="22.5703125" style="14" customWidth="1"/>
    <col min="7683" max="7683" width="14.7109375" style="14" customWidth="1"/>
    <col min="7684" max="7684" width="17.140625" style="14" customWidth="1"/>
    <col min="7685" max="7685" width="18.42578125" style="14" customWidth="1"/>
    <col min="7686" max="7686" width="15.42578125" style="14" customWidth="1"/>
    <col min="7687" max="7687" width="15.5703125" style="14" customWidth="1"/>
    <col min="7688" max="7937" width="11.42578125" style="14"/>
    <col min="7938" max="7938" width="22.5703125" style="14" customWidth="1"/>
    <col min="7939" max="7939" width="14.7109375" style="14" customWidth="1"/>
    <col min="7940" max="7940" width="17.140625" style="14" customWidth="1"/>
    <col min="7941" max="7941" width="18.42578125" style="14" customWidth="1"/>
    <col min="7942" max="7942" width="15.42578125" style="14" customWidth="1"/>
    <col min="7943" max="7943" width="15.5703125" style="14" customWidth="1"/>
    <col min="7944" max="8193" width="11.42578125" style="14"/>
    <col min="8194" max="8194" width="22.5703125" style="14" customWidth="1"/>
    <col min="8195" max="8195" width="14.7109375" style="14" customWidth="1"/>
    <col min="8196" max="8196" width="17.140625" style="14" customWidth="1"/>
    <col min="8197" max="8197" width="18.42578125" style="14" customWidth="1"/>
    <col min="8198" max="8198" width="15.42578125" style="14" customWidth="1"/>
    <col min="8199" max="8199" width="15.5703125" style="14" customWidth="1"/>
    <col min="8200" max="8449" width="11.42578125" style="14"/>
    <col min="8450" max="8450" width="22.5703125" style="14" customWidth="1"/>
    <col min="8451" max="8451" width="14.7109375" style="14" customWidth="1"/>
    <col min="8452" max="8452" width="17.140625" style="14" customWidth="1"/>
    <col min="8453" max="8453" width="18.42578125" style="14" customWidth="1"/>
    <col min="8454" max="8454" width="15.42578125" style="14" customWidth="1"/>
    <col min="8455" max="8455" width="15.5703125" style="14" customWidth="1"/>
    <col min="8456" max="8705" width="11.42578125" style="14"/>
    <col min="8706" max="8706" width="22.5703125" style="14" customWidth="1"/>
    <col min="8707" max="8707" width="14.7109375" style="14" customWidth="1"/>
    <col min="8708" max="8708" width="17.140625" style="14" customWidth="1"/>
    <col min="8709" max="8709" width="18.42578125" style="14" customWidth="1"/>
    <col min="8710" max="8710" width="15.42578125" style="14" customWidth="1"/>
    <col min="8711" max="8711" width="15.5703125" style="14" customWidth="1"/>
    <col min="8712" max="8961" width="11.42578125" style="14"/>
    <col min="8962" max="8962" width="22.5703125" style="14" customWidth="1"/>
    <col min="8963" max="8963" width="14.7109375" style="14" customWidth="1"/>
    <col min="8964" max="8964" width="17.140625" style="14" customWidth="1"/>
    <col min="8965" max="8965" width="18.42578125" style="14" customWidth="1"/>
    <col min="8966" max="8966" width="15.42578125" style="14" customWidth="1"/>
    <col min="8967" max="8967" width="15.5703125" style="14" customWidth="1"/>
    <col min="8968" max="9217" width="11.42578125" style="14"/>
    <col min="9218" max="9218" width="22.5703125" style="14" customWidth="1"/>
    <col min="9219" max="9219" width="14.7109375" style="14" customWidth="1"/>
    <col min="9220" max="9220" width="17.140625" style="14" customWidth="1"/>
    <col min="9221" max="9221" width="18.42578125" style="14" customWidth="1"/>
    <col min="9222" max="9222" width="15.42578125" style="14" customWidth="1"/>
    <col min="9223" max="9223" width="15.5703125" style="14" customWidth="1"/>
    <col min="9224" max="9473" width="11.42578125" style="14"/>
    <col min="9474" max="9474" width="22.5703125" style="14" customWidth="1"/>
    <col min="9475" max="9475" width="14.7109375" style="14" customWidth="1"/>
    <col min="9476" max="9476" width="17.140625" style="14" customWidth="1"/>
    <col min="9477" max="9477" width="18.42578125" style="14" customWidth="1"/>
    <col min="9478" max="9478" width="15.42578125" style="14" customWidth="1"/>
    <col min="9479" max="9479" width="15.5703125" style="14" customWidth="1"/>
    <col min="9480" max="9729" width="11.42578125" style="14"/>
    <col min="9730" max="9730" width="22.5703125" style="14" customWidth="1"/>
    <col min="9731" max="9731" width="14.7109375" style="14" customWidth="1"/>
    <col min="9732" max="9732" width="17.140625" style="14" customWidth="1"/>
    <col min="9733" max="9733" width="18.42578125" style="14" customWidth="1"/>
    <col min="9734" max="9734" width="15.42578125" style="14" customWidth="1"/>
    <col min="9735" max="9735" width="15.5703125" style="14" customWidth="1"/>
    <col min="9736" max="9985" width="11.42578125" style="14"/>
    <col min="9986" max="9986" width="22.5703125" style="14" customWidth="1"/>
    <col min="9987" max="9987" width="14.7109375" style="14" customWidth="1"/>
    <col min="9988" max="9988" width="17.140625" style="14" customWidth="1"/>
    <col min="9989" max="9989" width="18.42578125" style="14" customWidth="1"/>
    <col min="9990" max="9990" width="15.42578125" style="14" customWidth="1"/>
    <col min="9991" max="9991" width="15.5703125" style="14" customWidth="1"/>
    <col min="9992" max="10241" width="11.42578125" style="14"/>
    <col min="10242" max="10242" width="22.5703125" style="14" customWidth="1"/>
    <col min="10243" max="10243" width="14.7109375" style="14" customWidth="1"/>
    <col min="10244" max="10244" width="17.140625" style="14" customWidth="1"/>
    <col min="10245" max="10245" width="18.42578125" style="14" customWidth="1"/>
    <col min="10246" max="10246" width="15.42578125" style="14" customWidth="1"/>
    <col min="10247" max="10247" width="15.5703125" style="14" customWidth="1"/>
    <col min="10248" max="10497" width="11.42578125" style="14"/>
    <col min="10498" max="10498" width="22.5703125" style="14" customWidth="1"/>
    <col min="10499" max="10499" width="14.7109375" style="14" customWidth="1"/>
    <col min="10500" max="10500" width="17.140625" style="14" customWidth="1"/>
    <col min="10501" max="10501" width="18.42578125" style="14" customWidth="1"/>
    <col min="10502" max="10502" width="15.42578125" style="14" customWidth="1"/>
    <col min="10503" max="10503" width="15.5703125" style="14" customWidth="1"/>
    <col min="10504" max="10753" width="11.42578125" style="14"/>
    <col min="10754" max="10754" width="22.5703125" style="14" customWidth="1"/>
    <col min="10755" max="10755" width="14.7109375" style="14" customWidth="1"/>
    <col min="10756" max="10756" width="17.140625" style="14" customWidth="1"/>
    <col min="10757" max="10757" width="18.42578125" style="14" customWidth="1"/>
    <col min="10758" max="10758" width="15.42578125" style="14" customWidth="1"/>
    <col min="10759" max="10759" width="15.5703125" style="14" customWidth="1"/>
    <col min="10760" max="11009" width="11.42578125" style="14"/>
    <col min="11010" max="11010" width="22.5703125" style="14" customWidth="1"/>
    <col min="11011" max="11011" width="14.7109375" style="14" customWidth="1"/>
    <col min="11012" max="11012" width="17.140625" style="14" customWidth="1"/>
    <col min="11013" max="11013" width="18.42578125" style="14" customWidth="1"/>
    <col min="11014" max="11014" width="15.42578125" style="14" customWidth="1"/>
    <col min="11015" max="11015" width="15.5703125" style="14" customWidth="1"/>
    <col min="11016" max="11265" width="11.42578125" style="14"/>
    <col min="11266" max="11266" width="22.5703125" style="14" customWidth="1"/>
    <col min="11267" max="11267" width="14.7109375" style="14" customWidth="1"/>
    <col min="11268" max="11268" width="17.140625" style="14" customWidth="1"/>
    <col min="11269" max="11269" width="18.42578125" style="14" customWidth="1"/>
    <col min="11270" max="11270" width="15.42578125" style="14" customWidth="1"/>
    <col min="11271" max="11271" width="15.5703125" style="14" customWidth="1"/>
    <col min="11272" max="11521" width="11.42578125" style="14"/>
    <col min="11522" max="11522" width="22.5703125" style="14" customWidth="1"/>
    <col min="11523" max="11523" width="14.7109375" style="14" customWidth="1"/>
    <col min="11524" max="11524" width="17.140625" style="14" customWidth="1"/>
    <col min="11525" max="11525" width="18.42578125" style="14" customWidth="1"/>
    <col min="11526" max="11526" width="15.42578125" style="14" customWidth="1"/>
    <col min="11527" max="11527" width="15.5703125" style="14" customWidth="1"/>
    <col min="11528" max="11777" width="11.42578125" style="14"/>
    <col min="11778" max="11778" width="22.5703125" style="14" customWidth="1"/>
    <col min="11779" max="11779" width="14.7109375" style="14" customWidth="1"/>
    <col min="11780" max="11780" width="17.140625" style="14" customWidth="1"/>
    <col min="11781" max="11781" width="18.42578125" style="14" customWidth="1"/>
    <col min="11782" max="11782" width="15.42578125" style="14" customWidth="1"/>
    <col min="11783" max="11783" width="15.5703125" style="14" customWidth="1"/>
    <col min="11784" max="12033" width="11.42578125" style="14"/>
    <col min="12034" max="12034" width="22.5703125" style="14" customWidth="1"/>
    <col min="12035" max="12035" width="14.7109375" style="14" customWidth="1"/>
    <col min="12036" max="12036" width="17.140625" style="14" customWidth="1"/>
    <col min="12037" max="12037" width="18.42578125" style="14" customWidth="1"/>
    <col min="12038" max="12038" width="15.42578125" style="14" customWidth="1"/>
    <col min="12039" max="12039" width="15.5703125" style="14" customWidth="1"/>
    <col min="12040" max="12289" width="11.42578125" style="14"/>
    <col min="12290" max="12290" width="22.5703125" style="14" customWidth="1"/>
    <col min="12291" max="12291" width="14.7109375" style="14" customWidth="1"/>
    <col min="12292" max="12292" width="17.140625" style="14" customWidth="1"/>
    <col min="12293" max="12293" width="18.42578125" style="14" customWidth="1"/>
    <col min="12294" max="12294" width="15.42578125" style="14" customWidth="1"/>
    <col min="12295" max="12295" width="15.5703125" style="14" customWidth="1"/>
    <col min="12296" max="12545" width="11.42578125" style="14"/>
    <col min="12546" max="12546" width="22.5703125" style="14" customWidth="1"/>
    <col min="12547" max="12547" width="14.7109375" style="14" customWidth="1"/>
    <col min="12548" max="12548" width="17.140625" style="14" customWidth="1"/>
    <col min="12549" max="12549" width="18.42578125" style="14" customWidth="1"/>
    <col min="12550" max="12550" width="15.42578125" style="14" customWidth="1"/>
    <col min="12551" max="12551" width="15.5703125" style="14" customWidth="1"/>
    <col min="12552" max="12801" width="11.42578125" style="14"/>
    <col min="12802" max="12802" width="22.5703125" style="14" customWidth="1"/>
    <col min="12803" max="12803" width="14.7109375" style="14" customWidth="1"/>
    <col min="12804" max="12804" width="17.140625" style="14" customWidth="1"/>
    <col min="12805" max="12805" width="18.42578125" style="14" customWidth="1"/>
    <col min="12806" max="12806" width="15.42578125" style="14" customWidth="1"/>
    <col min="12807" max="12807" width="15.5703125" style="14" customWidth="1"/>
    <col min="12808" max="13057" width="11.42578125" style="14"/>
    <col min="13058" max="13058" width="22.5703125" style="14" customWidth="1"/>
    <col min="13059" max="13059" width="14.7109375" style="14" customWidth="1"/>
    <col min="13060" max="13060" width="17.140625" style="14" customWidth="1"/>
    <col min="13061" max="13061" width="18.42578125" style="14" customWidth="1"/>
    <col min="13062" max="13062" width="15.42578125" style="14" customWidth="1"/>
    <col min="13063" max="13063" width="15.5703125" style="14" customWidth="1"/>
    <col min="13064" max="13313" width="11.42578125" style="14"/>
    <col min="13314" max="13314" width="22.5703125" style="14" customWidth="1"/>
    <col min="13315" max="13315" width="14.7109375" style="14" customWidth="1"/>
    <col min="13316" max="13316" width="17.140625" style="14" customWidth="1"/>
    <col min="13317" max="13317" width="18.42578125" style="14" customWidth="1"/>
    <col min="13318" max="13318" width="15.42578125" style="14" customWidth="1"/>
    <col min="13319" max="13319" width="15.5703125" style="14" customWidth="1"/>
    <col min="13320" max="13569" width="11.42578125" style="14"/>
    <col min="13570" max="13570" width="22.5703125" style="14" customWidth="1"/>
    <col min="13571" max="13571" width="14.7109375" style="14" customWidth="1"/>
    <col min="13572" max="13572" width="17.140625" style="14" customWidth="1"/>
    <col min="13573" max="13573" width="18.42578125" style="14" customWidth="1"/>
    <col min="13574" max="13574" width="15.42578125" style="14" customWidth="1"/>
    <col min="13575" max="13575" width="15.5703125" style="14" customWidth="1"/>
    <col min="13576" max="13825" width="11.42578125" style="14"/>
    <col min="13826" max="13826" width="22.5703125" style="14" customWidth="1"/>
    <col min="13827" max="13827" width="14.7109375" style="14" customWidth="1"/>
    <col min="13828" max="13828" width="17.140625" style="14" customWidth="1"/>
    <col min="13829" max="13829" width="18.42578125" style="14" customWidth="1"/>
    <col min="13830" max="13830" width="15.42578125" style="14" customWidth="1"/>
    <col min="13831" max="13831" width="15.5703125" style="14" customWidth="1"/>
    <col min="13832" max="14081" width="11.42578125" style="14"/>
    <col min="14082" max="14082" width="22.5703125" style="14" customWidth="1"/>
    <col min="14083" max="14083" width="14.7109375" style="14" customWidth="1"/>
    <col min="14084" max="14084" width="17.140625" style="14" customWidth="1"/>
    <col min="14085" max="14085" width="18.42578125" style="14" customWidth="1"/>
    <col min="14086" max="14086" width="15.42578125" style="14" customWidth="1"/>
    <col min="14087" max="14087" width="15.5703125" style="14" customWidth="1"/>
    <col min="14088" max="14337" width="11.42578125" style="14"/>
    <col min="14338" max="14338" width="22.5703125" style="14" customWidth="1"/>
    <col min="14339" max="14339" width="14.7109375" style="14" customWidth="1"/>
    <col min="14340" max="14340" width="17.140625" style="14" customWidth="1"/>
    <col min="14341" max="14341" width="18.42578125" style="14" customWidth="1"/>
    <col min="14342" max="14342" width="15.42578125" style="14" customWidth="1"/>
    <col min="14343" max="14343" width="15.5703125" style="14" customWidth="1"/>
    <col min="14344" max="14593" width="11.42578125" style="14"/>
    <col min="14594" max="14594" width="22.5703125" style="14" customWidth="1"/>
    <col min="14595" max="14595" width="14.7109375" style="14" customWidth="1"/>
    <col min="14596" max="14596" width="17.140625" style="14" customWidth="1"/>
    <col min="14597" max="14597" width="18.42578125" style="14" customWidth="1"/>
    <col min="14598" max="14598" width="15.42578125" style="14" customWidth="1"/>
    <col min="14599" max="14599" width="15.5703125" style="14" customWidth="1"/>
    <col min="14600" max="14849" width="11.42578125" style="14"/>
    <col min="14850" max="14850" width="22.5703125" style="14" customWidth="1"/>
    <col min="14851" max="14851" width="14.7109375" style="14" customWidth="1"/>
    <col min="14852" max="14852" width="17.140625" style="14" customWidth="1"/>
    <col min="14853" max="14853" width="18.42578125" style="14" customWidth="1"/>
    <col min="14854" max="14854" width="15.42578125" style="14" customWidth="1"/>
    <col min="14855" max="14855" width="15.5703125" style="14" customWidth="1"/>
    <col min="14856" max="15105" width="11.42578125" style="14"/>
    <col min="15106" max="15106" width="22.5703125" style="14" customWidth="1"/>
    <col min="15107" max="15107" width="14.7109375" style="14" customWidth="1"/>
    <col min="15108" max="15108" width="17.140625" style="14" customWidth="1"/>
    <col min="15109" max="15109" width="18.42578125" style="14" customWidth="1"/>
    <col min="15110" max="15110" width="15.42578125" style="14" customWidth="1"/>
    <col min="15111" max="15111" width="15.5703125" style="14" customWidth="1"/>
    <col min="15112" max="15361" width="11.42578125" style="14"/>
    <col min="15362" max="15362" width="22.5703125" style="14" customWidth="1"/>
    <col min="15363" max="15363" width="14.7109375" style="14" customWidth="1"/>
    <col min="15364" max="15364" width="17.140625" style="14" customWidth="1"/>
    <col min="15365" max="15365" width="18.42578125" style="14" customWidth="1"/>
    <col min="15366" max="15366" width="15.42578125" style="14" customWidth="1"/>
    <col min="15367" max="15367" width="15.5703125" style="14" customWidth="1"/>
    <col min="15368" max="15617" width="11.42578125" style="14"/>
    <col min="15618" max="15618" width="22.5703125" style="14" customWidth="1"/>
    <col min="15619" max="15619" width="14.7109375" style="14" customWidth="1"/>
    <col min="15620" max="15620" width="17.140625" style="14" customWidth="1"/>
    <col min="15621" max="15621" width="18.42578125" style="14" customWidth="1"/>
    <col min="15622" max="15622" width="15.42578125" style="14" customWidth="1"/>
    <col min="15623" max="15623" width="15.5703125" style="14" customWidth="1"/>
    <col min="15624" max="15873" width="11.42578125" style="14"/>
    <col min="15874" max="15874" width="22.5703125" style="14" customWidth="1"/>
    <col min="15875" max="15875" width="14.7109375" style="14" customWidth="1"/>
    <col min="15876" max="15876" width="17.140625" style="14" customWidth="1"/>
    <col min="15877" max="15877" width="18.42578125" style="14" customWidth="1"/>
    <col min="15878" max="15878" width="15.42578125" style="14" customWidth="1"/>
    <col min="15879" max="15879" width="15.5703125" style="14" customWidth="1"/>
    <col min="15880" max="16129" width="11.42578125" style="14"/>
    <col min="16130" max="16130" width="22.5703125" style="14" customWidth="1"/>
    <col min="16131" max="16131" width="14.7109375" style="14" customWidth="1"/>
    <col min="16132" max="16132" width="17.140625" style="14" customWidth="1"/>
    <col min="16133" max="16133" width="18.42578125" style="14" customWidth="1"/>
    <col min="16134" max="16134" width="15.42578125" style="14" customWidth="1"/>
    <col min="16135" max="16135" width="15.5703125" style="14" customWidth="1"/>
    <col min="16136" max="16384" width="11.42578125" style="14"/>
  </cols>
  <sheetData>
    <row r="4" spans="2:7" ht="12.75" customHeight="1" x14ac:dyDescent="0.2">
      <c r="E4" s="72"/>
      <c r="F4" s="72"/>
      <c r="G4" s="72"/>
    </row>
    <row r="5" spans="2:7" ht="12.75" customHeight="1" x14ac:dyDescent="0.2">
      <c r="D5" s="72"/>
      <c r="E5" s="252" t="s">
        <v>146</v>
      </c>
      <c r="F5" s="252"/>
      <c r="G5" s="252"/>
    </row>
    <row r="6" spans="2:7" ht="12.75" customHeight="1" x14ac:dyDescent="0.2">
      <c r="D6" s="72"/>
      <c r="E6" s="252"/>
      <c r="F6" s="252"/>
      <c r="G6" s="252"/>
    </row>
    <row r="7" spans="2:7" ht="12.75" customHeight="1" x14ac:dyDescent="0.2">
      <c r="D7" s="72"/>
      <c r="E7" s="252"/>
      <c r="F7" s="252"/>
      <c r="G7" s="252"/>
    </row>
    <row r="8" spans="2:7" ht="11.25" customHeight="1" x14ac:dyDescent="0.2"/>
    <row r="9" spans="2:7" ht="3" hidden="1" customHeight="1" x14ac:dyDescent="0.2"/>
    <row r="10" spans="2:7" ht="8.25" customHeight="1" x14ac:dyDescent="0.2"/>
    <row r="11" spans="2:7" ht="8.25" customHeight="1" x14ac:dyDescent="0.2"/>
    <row r="12" spans="2:7" ht="13.5" thickBot="1" x14ac:dyDescent="0.25">
      <c r="B12" s="31"/>
      <c r="C12" s="31"/>
      <c r="D12" s="31"/>
      <c r="E12" s="31"/>
      <c r="F12" s="31"/>
      <c r="G12" s="31"/>
    </row>
    <row r="13" spans="2:7" ht="30.75" customHeight="1" thickBot="1" x14ac:dyDescent="0.25">
      <c r="B13" s="99" t="s">
        <v>20</v>
      </c>
      <c r="C13" s="118" t="s">
        <v>1</v>
      </c>
      <c r="D13" s="118" t="s">
        <v>2</v>
      </c>
      <c r="E13" s="118" t="s">
        <v>3</v>
      </c>
      <c r="F13" s="118" t="s">
        <v>21</v>
      </c>
      <c r="G13" s="119" t="s">
        <v>16</v>
      </c>
    </row>
    <row r="14" spans="2:7" ht="24.75" customHeight="1" x14ac:dyDescent="0.2">
      <c r="B14" s="177" t="s">
        <v>22</v>
      </c>
      <c r="C14" s="171">
        <v>4</v>
      </c>
      <c r="D14" s="171">
        <v>0</v>
      </c>
      <c r="E14" s="171">
        <v>0</v>
      </c>
      <c r="F14" s="171">
        <v>0</v>
      </c>
      <c r="G14" s="172">
        <f>SUM(C14:F14)</f>
        <v>4</v>
      </c>
    </row>
    <row r="15" spans="2:7" ht="22.5" customHeight="1" x14ac:dyDescent="0.2">
      <c r="B15" s="178" t="s">
        <v>23</v>
      </c>
      <c r="C15" s="173">
        <v>5</v>
      </c>
      <c r="D15" s="173">
        <v>0</v>
      </c>
      <c r="E15" s="173">
        <v>2</v>
      </c>
      <c r="F15" s="173">
        <v>0</v>
      </c>
      <c r="G15" s="174">
        <f t="shared" ref="G15:G37" si="0">SUM(C15:F15)</f>
        <v>7</v>
      </c>
    </row>
    <row r="16" spans="2:7" ht="24" customHeight="1" x14ac:dyDescent="0.2">
      <c r="B16" s="178" t="s">
        <v>24</v>
      </c>
      <c r="C16" s="173">
        <v>6</v>
      </c>
      <c r="D16" s="173">
        <v>0</v>
      </c>
      <c r="E16" s="173">
        <v>0</v>
      </c>
      <c r="F16" s="173">
        <v>0</v>
      </c>
      <c r="G16" s="174">
        <f t="shared" si="0"/>
        <v>6</v>
      </c>
    </row>
    <row r="17" spans="2:7" ht="20.25" customHeight="1" x14ac:dyDescent="0.2">
      <c r="B17" s="178" t="s">
        <v>25</v>
      </c>
      <c r="C17" s="173">
        <v>7</v>
      </c>
      <c r="D17" s="173">
        <v>0</v>
      </c>
      <c r="E17" s="173">
        <v>2</v>
      </c>
      <c r="F17" s="173">
        <v>0</v>
      </c>
      <c r="G17" s="174">
        <f t="shared" si="0"/>
        <v>9</v>
      </c>
    </row>
    <row r="18" spans="2:7" ht="21.75" customHeight="1" x14ac:dyDescent="0.2">
      <c r="B18" s="178" t="s">
        <v>26</v>
      </c>
      <c r="C18" s="173">
        <v>1</v>
      </c>
      <c r="D18" s="173">
        <v>0</v>
      </c>
      <c r="E18" s="173">
        <v>0</v>
      </c>
      <c r="F18" s="173">
        <v>0</v>
      </c>
      <c r="G18" s="174">
        <f t="shared" si="0"/>
        <v>1</v>
      </c>
    </row>
    <row r="19" spans="2:7" ht="24" customHeight="1" x14ac:dyDescent="0.2">
      <c r="B19" s="178" t="s">
        <v>27</v>
      </c>
      <c r="C19" s="173">
        <v>0</v>
      </c>
      <c r="D19" s="173">
        <v>0</v>
      </c>
      <c r="E19" s="173">
        <v>1</v>
      </c>
      <c r="F19" s="173">
        <v>0</v>
      </c>
      <c r="G19" s="174">
        <f t="shared" si="0"/>
        <v>1</v>
      </c>
    </row>
    <row r="20" spans="2:7" ht="24" customHeight="1" x14ac:dyDescent="0.2">
      <c r="B20" s="178" t="s">
        <v>28</v>
      </c>
      <c r="C20" s="173">
        <v>2</v>
      </c>
      <c r="D20" s="173">
        <v>0</v>
      </c>
      <c r="E20" s="173">
        <v>1</v>
      </c>
      <c r="F20" s="173">
        <v>0</v>
      </c>
      <c r="G20" s="174">
        <f t="shared" si="0"/>
        <v>3</v>
      </c>
    </row>
    <row r="21" spans="2:7" ht="22.5" customHeight="1" x14ac:dyDescent="0.2">
      <c r="B21" s="178" t="s">
        <v>29</v>
      </c>
      <c r="C21" s="173">
        <v>7</v>
      </c>
      <c r="D21" s="173">
        <v>1</v>
      </c>
      <c r="E21" s="173">
        <v>1</v>
      </c>
      <c r="F21" s="173">
        <v>0</v>
      </c>
      <c r="G21" s="174">
        <f t="shared" si="0"/>
        <v>9</v>
      </c>
    </row>
    <row r="22" spans="2:7" ht="23.25" customHeight="1" x14ac:dyDescent="0.2">
      <c r="B22" s="178" t="s">
        <v>30</v>
      </c>
      <c r="C22" s="173">
        <v>2</v>
      </c>
      <c r="D22" s="173">
        <v>0</v>
      </c>
      <c r="E22" s="173">
        <v>1</v>
      </c>
      <c r="F22" s="173">
        <v>0</v>
      </c>
      <c r="G22" s="174">
        <f t="shared" si="0"/>
        <v>3</v>
      </c>
    </row>
    <row r="23" spans="2:7" ht="22.5" customHeight="1" x14ac:dyDescent="0.2">
      <c r="B23" s="178" t="s">
        <v>31</v>
      </c>
      <c r="C23" s="173">
        <v>13</v>
      </c>
      <c r="D23" s="173">
        <v>0</v>
      </c>
      <c r="E23" s="173">
        <v>1</v>
      </c>
      <c r="F23" s="173">
        <v>0</v>
      </c>
      <c r="G23" s="174">
        <f t="shared" si="0"/>
        <v>14</v>
      </c>
    </row>
    <row r="24" spans="2:7" ht="24" customHeight="1" x14ac:dyDescent="0.2">
      <c r="B24" s="178" t="s">
        <v>32</v>
      </c>
      <c r="C24" s="173">
        <v>18</v>
      </c>
      <c r="D24" s="173">
        <v>0</v>
      </c>
      <c r="E24" s="173">
        <v>0</v>
      </c>
      <c r="F24" s="173">
        <v>0</v>
      </c>
      <c r="G24" s="174">
        <f t="shared" si="0"/>
        <v>18</v>
      </c>
    </row>
    <row r="25" spans="2:7" ht="24" customHeight="1" x14ac:dyDescent="0.2">
      <c r="B25" s="178" t="s">
        <v>33</v>
      </c>
      <c r="C25" s="173">
        <v>14</v>
      </c>
      <c r="D25" s="173">
        <v>1</v>
      </c>
      <c r="E25" s="173">
        <v>0</v>
      </c>
      <c r="F25" s="173">
        <v>0</v>
      </c>
      <c r="G25" s="174">
        <f t="shared" si="0"/>
        <v>15</v>
      </c>
    </row>
    <row r="26" spans="2:7" ht="24" customHeight="1" x14ac:dyDescent="0.2">
      <c r="B26" s="178" t="s">
        <v>34</v>
      </c>
      <c r="C26" s="173">
        <v>15</v>
      </c>
      <c r="D26" s="173">
        <v>0</v>
      </c>
      <c r="E26" s="173">
        <v>1</v>
      </c>
      <c r="F26" s="173">
        <v>0</v>
      </c>
      <c r="G26" s="174">
        <f t="shared" si="0"/>
        <v>16</v>
      </c>
    </row>
    <row r="27" spans="2:7" ht="24" customHeight="1" x14ac:dyDescent="0.2">
      <c r="B27" s="178" t="s">
        <v>35</v>
      </c>
      <c r="C27" s="173">
        <v>13</v>
      </c>
      <c r="D27" s="173">
        <v>0</v>
      </c>
      <c r="E27" s="173">
        <v>0</v>
      </c>
      <c r="F27" s="173">
        <v>0</v>
      </c>
      <c r="G27" s="174">
        <f t="shared" si="0"/>
        <v>13</v>
      </c>
    </row>
    <row r="28" spans="2:7" ht="27.95" customHeight="1" x14ac:dyDescent="0.2">
      <c r="B28" s="178" t="s">
        <v>36</v>
      </c>
      <c r="C28" s="173">
        <v>15</v>
      </c>
      <c r="D28" s="173">
        <v>0</v>
      </c>
      <c r="E28" s="173">
        <v>0</v>
      </c>
      <c r="F28" s="173">
        <v>0</v>
      </c>
      <c r="G28" s="174">
        <f t="shared" si="0"/>
        <v>15</v>
      </c>
    </row>
    <row r="29" spans="2:7" ht="22.5" customHeight="1" x14ac:dyDescent="0.2">
      <c r="B29" s="178" t="s">
        <v>37</v>
      </c>
      <c r="C29" s="173">
        <v>10</v>
      </c>
      <c r="D29" s="173">
        <v>0</v>
      </c>
      <c r="E29" s="173">
        <v>0</v>
      </c>
      <c r="F29" s="173">
        <v>0</v>
      </c>
      <c r="G29" s="174">
        <f t="shared" si="0"/>
        <v>10</v>
      </c>
    </row>
    <row r="30" spans="2:7" ht="24" customHeight="1" x14ac:dyDescent="0.2">
      <c r="B30" s="178" t="s">
        <v>38</v>
      </c>
      <c r="C30" s="173">
        <v>19</v>
      </c>
      <c r="D30" s="173">
        <v>0</v>
      </c>
      <c r="E30" s="173">
        <v>0</v>
      </c>
      <c r="F30" s="173">
        <v>0</v>
      </c>
      <c r="G30" s="174">
        <f t="shared" si="0"/>
        <v>19</v>
      </c>
    </row>
    <row r="31" spans="2:7" ht="22.5" customHeight="1" x14ac:dyDescent="0.2">
      <c r="B31" s="178" t="s">
        <v>39</v>
      </c>
      <c r="C31" s="173">
        <v>18</v>
      </c>
      <c r="D31" s="173">
        <v>0</v>
      </c>
      <c r="E31" s="173">
        <v>0</v>
      </c>
      <c r="F31" s="173">
        <v>0</v>
      </c>
      <c r="G31" s="174">
        <f t="shared" si="0"/>
        <v>18</v>
      </c>
    </row>
    <row r="32" spans="2:7" ht="24" customHeight="1" x14ac:dyDescent="0.2">
      <c r="B32" s="178" t="s">
        <v>40</v>
      </c>
      <c r="C32" s="173">
        <v>17</v>
      </c>
      <c r="D32" s="173">
        <v>0</v>
      </c>
      <c r="E32" s="173">
        <v>0</v>
      </c>
      <c r="F32" s="173">
        <v>0</v>
      </c>
      <c r="G32" s="174">
        <f t="shared" si="0"/>
        <v>17</v>
      </c>
    </row>
    <row r="33" spans="2:7" ht="23.25" customHeight="1" x14ac:dyDescent="0.2">
      <c r="B33" s="178" t="s">
        <v>41</v>
      </c>
      <c r="C33" s="173">
        <v>16</v>
      </c>
      <c r="D33" s="173">
        <v>2</v>
      </c>
      <c r="E33" s="173">
        <v>0</v>
      </c>
      <c r="F33" s="173">
        <v>0</v>
      </c>
      <c r="G33" s="174">
        <f t="shared" si="0"/>
        <v>18</v>
      </c>
    </row>
    <row r="34" spans="2:7" ht="23.25" customHeight="1" x14ac:dyDescent="0.2">
      <c r="B34" s="178" t="s">
        <v>42</v>
      </c>
      <c r="C34" s="173">
        <v>12</v>
      </c>
      <c r="D34" s="173">
        <v>1</v>
      </c>
      <c r="E34" s="173">
        <v>1</v>
      </c>
      <c r="F34" s="173">
        <v>0</v>
      </c>
      <c r="G34" s="174">
        <f t="shared" si="0"/>
        <v>14</v>
      </c>
    </row>
    <row r="35" spans="2:7" ht="21" customHeight="1" x14ac:dyDescent="0.2">
      <c r="B35" s="178" t="s">
        <v>43</v>
      </c>
      <c r="C35" s="173">
        <v>8</v>
      </c>
      <c r="D35" s="173">
        <v>1</v>
      </c>
      <c r="E35" s="173">
        <v>0</v>
      </c>
      <c r="F35" s="173">
        <v>0</v>
      </c>
      <c r="G35" s="174">
        <f t="shared" si="0"/>
        <v>9</v>
      </c>
    </row>
    <row r="36" spans="2:7" ht="24.75" customHeight="1" x14ac:dyDescent="0.2">
      <c r="B36" s="178" t="s">
        <v>44</v>
      </c>
      <c r="C36" s="173">
        <v>10</v>
      </c>
      <c r="D36" s="173">
        <v>0</v>
      </c>
      <c r="E36" s="173">
        <v>0</v>
      </c>
      <c r="F36" s="173">
        <v>1</v>
      </c>
      <c r="G36" s="174">
        <f t="shared" si="0"/>
        <v>11</v>
      </c>
    </row>
    <row r="37" spans="2:7" ht="24" customHeight="1" x14ac:dyDescent="0.2">
      <c r="B37" s="179" t="s">
        <v>45</v>
      </c>
      <c r="C37" s="173">
        <v>6</v>
      </c>
      <c r="D37" s="173">
        <v>0</v>
      </c>
      <c r="E37" s="173">
        <v>0</v>
      </c>
      <c r="F37" s="173">
        <v>0</v>
      </c>
      <c r="G37" s="174">
        <f t="shared" si="0"/>
        <v>6</v>
      </c>
    </row>
    <row r="38" spans="2:7" s="34" customFormat="1" ht="5.25" customHeight="1" thickBot="1" x14ac:dyDescent="0.25">
      <c r="B38" s="180"/>
      <c r="C38" s="175"/>
      <c r="D38" s="175"/>
      <c r="E38" s="175"/>
      <c r="F38" s="175"/>
      <c r="G38" s="176"/>
    </row>
    <row r="39" spans="2:7" ht="27.95" customHeight="1" thickBot="1" x14ac:dyDescent="0.25">
      <c r="B39" s="229" t="s">
        <v>5</v>
      </c>
      <c r="C39" s="233">
        <f>SUM(C14:C38)</f>
        <v>238</v>
      </c>
      <c r="D39" s="233">
        <f>SUM(D14:D38)</f>
        <v>6</v>
      </c>
      <c r="E39" s="233">
        <f>SUM(E14:E38)</f>
        <v>11</v>
      </c>
      <c r="F39" s="233">
        <f>SUM(F14:F37)</f>
        <v>1</v>
      </c>
      <c r="G39" s="231">
        <f>SUM(C39:F39)</f>
        <v>256</v>
      </c>
    </row>
    <row r="40" spans="2:7" ht="27.95" customHeight="1" x14ac:dyDescent="0.2">
      <c r="B40" s="20"/>
      <c r="C40" s="21"/>
      <c r="D40" s="21"/>
      <c r="E40" s="21"/>
      <c r="F40" s="21"/>
      <c r="G40" s="23"/>
    </row>
    <row r="41" spans="2:7" ht="27.95" customHeight="1" x14ac:dyDescent="0.2">
      <c r="B41" s="22"/>
      <c r="C41" s="23"/>
      <c r="D41" s="23"/>
      <c r="E41" s="23"/>
      <c r="F41" s="23"/>
      <c r="G41" s="23"/>
    </row>
    <row r="42" spans="2:7" ht="8.25" customHeight="1" x14ac:dyDescent="0.2">
      <c r="B42" s="20"/>
      <c r="C42" s="20"/>
      <c r="D42" s="20"/>
      <c r="E42" s="21"/>
      <c r="F42" s="21"/>
      <c r="G42" s="23"/>
    </row>
    <row r="43" spans="2:7" ht="23.25" customHeight="1" x14ac:dyDescent="0.2">
      <c r="B43" s="22"/>
      <c r="C43" s="23"/>
      <c r="D43" s="23"/>
      <c r="E43" s="23"/>
      <c r="F43" s="23"/>
      <c r="G43" s="23"/>
    </row>
    <row r="44" spans="2:7" ht="30.95" customHeight="1" x14ac:dyDescent="0.2">
      <c r="B44" s="22"/>
      <c r="C44" s="23"/>
      <c r="D44" s="23"/>
      <c r="E44" s="23"/>
      <c r="F44" s="23"/>
      <c r="G44" s="23"/>
    </row>
    <row r="45" spans="2:7" ht="30.95" customHeight="1" x14ac:dyDescent="0.2">
      <c r="B45" s="24"/>
      <c r="C45" s="23"/>
      <c r="D45" s="23"/>
      <c r="E45" s="23"/>
      <c r="F45" s="23"/>
      <c r="G45" s="23"/>
    </row>
    <row r="46" spans="2:7" ht="30.95" customHeight="1" x14ac:dyDescent="0.2">
      <c r="B46" s="25"/>
      <c r="C46" s="25"/>
      <c r="D46" s="25"/>
      <c r="E46" s="25"/>
      <c r="F46" s="25"/>
      <c r="G46" s="23"/>
    </row>
    <row r="47" spans="2:7" ht="30.95" customHeight="1" x14ac:dyDescent="0.2">
      <c r="B47" s="25"/>
      <c r="C47" s="25"/>
      <c r="D47" s="25"/>
      <c r="E47" s="25"/>
      <c r="F47" s="25"/>
      <c r="G47" s="23"/>
    </row>
    <row r="48" spans="2:7" ht="30.95" customHeight="1" x14ac:dyDescent="0.2">
      <c r="B48" s="26"/>
      <c r="C48" s="26"/>
      <c r="D48" s="26"/>
      <c r="E48" s="26"/>
      <c r="F48" s="26"/>
      <c r="G48" s="23"/>
    </row>
    <row r="49" spans="2:7" ht="30.95" customHeight="1" x14ac:dyDescent="0.2">
      <c r="B49" s="27"/>
      <c r="C49" s="27"/>
      <c r="D49" s="27"/>
      <c r="E49" s="27"/>
      <c r="F49" s="27"/>
      <c r="G49" s="23"/>
    </row>
    <row r="50" spans="2:7" ht="30.95" customHeight="1" x14ac:dyDescent="0.2">
      <c r="B50" s="28"/>
      <c r="C50" s="28"/>
      <c r="D50" s="28"/>
      <c r="E50" s="28"/>
      <c r="F50" s="28"/>
      <c r="G50" s="23"/>
    </row>
    <row r="51" spans="2:7" ht="30.95" customHeight="1" x14ac:dyDescent="0.2">
      <c r="B51" s="22"/>
      <c r="C51" s="23"/>
      <c r="D51" s="23"/>
      <c r="E51" s="23"/>
      <c r="F51" s="23"/>
      <c r="G51" s="23"/>
    </row>
    <row r="52" spans="2:7" ht="30.95" customHeight="1" x14ac:dyDescent="0.2">
      <c r="B52" s="22"/>
      <c r="C52" s="23"/>
      <c r="D52" s="23"/>
      <c r="E52" s="23"/>
      <c r="F52" s="23"/>
      <c r="G52" s="23"/>
    </row>
    <row r="53" spans="2:7" ht="30.95" customHeight="1" x14ac:dyDescent="0.2">
      <c r="B53" s="22"/>
      <c r="C53" s="23"/>
      <c r="D53" s="23"/>
      <c r="E53" s="23"/>
      <c r="F53" s="23"/>
      <c r="G53" s="23"/>
    </row>
    <row r="54" spans="2:7" ht="30.95" customHeight="1" x14ac:dyDescent="0.2">
      <c r="B54" s="22"/>
      <c r="C54" s="23"/>
      <c r="D54" s="23"/>
      <c r="E54" s="23"/>
      <c r="F54" s="23"/>
      <c r="G54" s="23"/>
    </row>
    <row r="55" spans="2:7" ht="30.95" customHeight="1" x14ac:dyDescent="0.2">
      <c r="B55" s="22"/>
      <c r="C55" s="23"/>
      <c r="D55" s="23"/>
      <c r="E55" s="23"/>
      <c r="F55" s="23"/>
      <c r="G55" s="23"/>
    </row>
    <row r="56" spans="2:7" ht="30.95" customHeight="1" x14ac:dyDescent="0.2">
      <c r="B56" s="29"/>
      <c r="C56" s="21"/>
      <c r="D56" s="21"/>
      <c r="E56" s="21"/>
      <c r="F56" s="21"/>
      <c r="G56" s="23"/>
    </row>
    <row r="57" spans="2:7" ht="30.95" customHeight="1" x14ac:dyDescent="0.2">
      <c r="B57" s="22"/>
      <c r="C57" s="23"/>
      <c r="D57" s="23"/>
      <c r="E57" s="23"/>
      <c r="F57" s="23"/>
      <c r="G57" s="23"/>
    </row>
    <row r="58" spans="2:7" ht="30.95" customHeight="1" x14ac:dyDescent="0.2">
      <c r="B58" s="22"/>
      <c r="C58" s="23"/>
      <c r="D58" s="23"/>
      <c r="E58" s="23"/>
      <c r="F58" s="23"/>
      <c r="G58" s="23"/>
    </row>
    <row r="59" spans="2:7" ht="30.95" customHeight="1" x14ac:dyDescent="0.2">
      <c r="B59" s="24"/>
      <c r="C59" s="23"/>
      <c r="D59" s="23"/>
      <c r="E59" s="23"/>
      <c r="F59" s="23"/>
      <c r="G59" s="23"/>
    </row>
    <row r="60" spans="2:7" ht="15" x14ac:dyDescent="0.2">
      <c r="B60" s="32"/>
      <c r="C60" s="32"/>
      <c r="D60" s="32"/>
      <c r="E60" s="32"/>
      <c r="F60" s="32"/>
      <c r="G60" s="23"/>
    </row>
    <row r="61" spans="2:7" ht="15" x14ac:dyDescent="0.2">
      <c r="B61" s="32"/>
      <c r="C61" s="32"/>
      <c r="D61" s="32"/>
      <c r="E61" s="32"/>
      <c r="F61" s="32"/>
      <c r="G61" s="23"/>
    </row>
    <row r="62" spans="2:7" ht="15" x14ac:dyDescent="0.2">
      <c r="B62" s="32"/>
      <c r="C62" s="32"/>
      <c r="D62" s="32"/>
      <c r="E62" s="32"/>
      <c r="F62" s="32"/>
      <c r="G62" s="23"/>
    </row>
    <row r="63" spans="2:7" ht="15" x14ac:dyDescent="0.2">
      <c r="B63" s="32"/>
      <c r="C63" s="32"/>
      <c r="D63" s="32"/>
      <c r="E63" s="32"/>
      <c r="F63" s="32"/>
      <c r="G63" s="23"/>
    </row>
    <row r="64" spans="2:7" ht="15" x14ac:dyDescent="0.2">
      <c r="B64" s="32"/>
      <c r="C64" s="32"/>
      <c r="D64" s="32"/>
      <c r="E64" s="32"/>
      <c r="F64" s="32"/>
      <c r="G64" s="23"/>
    </row>
    <row r="65" spans="2:7" ht="15" x14ac:dyDescent="0.2">
      <c r="B65" s="32"/>
      <c r="C65" s="32"/>
      <c r="D65" s="32"/>
      <c r="E65" s="32"/>
      <c r="F65" s="32"/>
      <c r="G65" s="23"/>
    </row>
    <row r="66" spans="2:7" ht="15" x14ac:dyDescent="0.2">
      <c r="B66" s="32"/>
      <c r="C66" s="32"/>
      <c r="D66" s="32"/>
      <c r="E66" s="32"/>
      <c r="F66" s="32"/>
      <c r="G66" s="23"/>
    </row>
    <row r="67" spans="2:7" ht="15" x14ac:dyDescent="0.2">
      <c r="B67" s="32"/>
      <c r="C67" s="32"/>
      <c r="D67" s="32"/>
      <c r="E67" s="32"/>
      <c r="F67" s="32"/>
      <c r="G67" s="23"/>
    </row>
    <row r="68" spans="2:7" ht="15" x14ac:dyDescent="0.2">
      <c r="B68" s="32"/>
      <c r="C68" s="32"/>
      <c r="D68" s="32"/>
      <c r="E68" s="32"/>
      <c r="F68" s="32"/>
      <c r="G68" s="23"/>
    </row>
    <row r="69" spans="2:7" ht="15" x14ac:dyDescent="0.2">
      <c r="B69" s="32"/>
      <c r="C69" s="32"/>
      <c r="D69" s="32"/>
      <c r="E69" s="32"/>
      <c r="F69" s="32"/>
      <c r="G69" s="23"/>
    </row>
    <row r="70" spans="2:7" ht="15" x14ac:dyDescent="0.2">
      <c r="B70" s="32"/>
      <c r="C70" s="32"/>
      <c r="D70" s="32"/>
      <c r="E70" s="32"/>
      <c r="F70" s="32"/>
      <c r="G70" s="23"/>
    </row>
    <row r="71" spans="2:7" ht="15" x14ac:dyDescent="0.2">
      <c r="B71" s="32"/>
      <c r="C71" s="32"/>
      <c r="D71" s="32"/>
      <c r="E71" s="32"/>
      <c r="F71" s="32"/>
      <c r="G71" s="23"/>
    </row>
    <row r="72" spans="2:7" ht="15" x14ac:dyDescent="0.2">
      <c r="B72" s="32"/>
      <c r="C72" s="32"/>
      <c r="D72" s="32"/>
      <c r="E72" s="32"/>
      <c r="F72" s="32"/>
      <c r="G72" s="23"/>
    </row>
    <row r="73" spans="2:7" ht="15" x14ac:dyDescent="0.2">
      <c r="B73" s="32"/>
      <c r="C73" s="32"/>
      <c r="D73" s="32"/>
      <c r="E73" s="32"/>
      <c r="F73" s="32"/>
      <c r="G73" s="23"/>
    </row>
    <row r="74" spans="2:7" ht="15" x14ac:dyDescent="0.2">
      <c r="B74" s="32"/>
      <c r="C74" s="32"/>
      <c r="D74" s="32"/>
      <c r="E74" s="32"/>
      <c r="F74" s="32"/>
      <c r="G74" s="23"/>
    </row>
    <row r="75" spans="2:7" ht="15" x14ac:dyDescent="0.2">
      <c r="B75" s="32"/>
      <c r="C75" s="32"/>
      <c r="D75" s="32"/>
      <c r="E75" s="32"/>
      <c r="F75" s="32"/>
      <c r="G75" s="23"/>
    </row>
    <row r="76" spans="2:7" ht="15" x14ac:dyDescent="0.2">
      <c r="B76" s="32"/>
      <c r="C76" s="32"/>
      <c r="D76" s="32"/>
      <c r="E76" s="32"/>
      <c r="F76" s="32"/>
      <c r="G76" s="23"/>
    </row>
    <row r="77" spans="2:7" ht="15" x14ac:dyDescent="0.2">
      <c r="B77" s="32"/>
      <c r="C77" s="32"/>
      <c r="D77" s="32"/>
      <c r="E77" s="32"/>
      <c r="F77" s="32"/>
      <c r="G77" s="23"/>
    </row>
    <row r="78" spans="2:7" ht="15" x14ac:dyDescent="0.2">
      <c r="B78" s="32"/>
      <c r="C78" s="32"/>
      <c r="D78" s="32"/>
      <c r="E78" s="32"/>
      <c r="F78" s="32"/>
      <c r="G78" s="23"/>
    </row>
    <row r="79" spans="2:7" ht="15" x14ac:dyDescent="0.2">
      <c r="B79" s="32"/>
      <c r="C79" s="32"/>
      <c r="D79" s="32"/>
      <c r="E79" s="32"/>
      <c r="F79" s="32"/>
      <c r="G79" s="23"/>
    </row>
  </sheetData>
  <mergeCells count="1">
    <mergeCell ref="E5:G7"/>
  </mergeCells>
  <pageMargins left="0.25" right="0.25" top="0.75" bottom="0.75" header="0.3" footer="0.3"/>
  <pageSetup scale="85" orientation="portrait" r:id="rId1"/>
  <drawing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L103"/>
  <sheetViews>
    <sheetView showGridLines="0" view="pageLayout" topLeftCell="A73" zoomScale="75" zoomScaleNormal="100" zoomScalePageLayoutView="75" workbookViewId="0">
      <selection activeCell="F87" sqref="F87"/>
    </sheetView>
  </sheetViews>
  <sheetFormatPr baseColWidth="10" defaultRowHeight="12.75" x14ac:dyDescent="0.2"/>
  <cols>
    <col min="1" max="1" width="2.5703125" style="14" customWidth="1"/>
    <col min="2" max="2" width="20.7109375" style="14" customWidth="1"/>
    <col min="3" max="3" width="15" style="14" customWidth="1"/>
    <col min="4" max="4" width="18.85546875" style="14" customWidth="1"/>
    <col min="5" max="5" width="19.42578125" style="14" customWidth="1"/>
    <col min="6" max="6" width="21.85546875" style="14" customWidth="1"/>
    <col min="7" max="7" width="15.5703125" style="14" customWidth="1"/>
    <col min="8" max="257" width="11.42578125" style="14"/>
    <col min="258" max="258" width="22.5703125" style="14" customWidth="1"/>
    <col min="259" max="259" width="14.7109375" style="14" customWidth="1"/>
    <col min="260" max="260" width="17.140625" style="14" customWidth="1"/>
    <col min="261" max="261" width="18.42578125" style="14" customWidth="1"/>
    <col min="262" max="262" width="15.42578125" style="14" customWidth="1"/>
    <col min="263" max="263" width="15.5703125" style="14" customWidth="1"/>
    <col min="264" max="513" width="11.42578125" style="14"/>
    <col min="514" max="514" width="22.5703125" style="14" customWidth="1"/>
    <col min="515" max="515" width="14.7109375" style="14" customWidth="1"/>
    <col min="516" max="516" width="17.140625" style="14" customWidth="1"/>
    <col min="517" max="517" width="18.42578125" style="14" customWidth="1"/>
    <col min="518" max="518" width="15.42578125" style="14" customWidth="1"/>
    <col min="519" max="519" width="15.5703125" style="14" customWidth="1"/>
    <col min="520" max="769" width="11.42578125" style="14"/>
    <col min="770" max="770" width="22.5703125" style="14" customWidth="1"/>
    <col min="771" max="771" width="14.7109375" style="14" customWidth="1"/>
    <col min="772" max="772" width="17.140625" style="14" customWidth="1"/>
    <col min="773" max="773" width="18.42578125" style="14" customWidth="1"/>
    <col min="774" max="774" width="15.42578125" style="14" customWidth="1"/>
    <col min="775" max="775" width="15.5703125" style="14" customWidth="1"/>
    <col min="776" max="1025" width="11.42578125" style="14"/>
    <col min="1026" max="1026" width="22.5703125" style="14" customWidth="1"/>
    <col min="1027" max="1027" width="14.7109375" style="14" customWidth="1"/>
    <col min="1028" max="1028" width="17.140625" style="14" customWidth="1"/>
    <col min="1029" max="1029" width="18.42578125" style="14" customWidth="1"/>
    <col min="1030" max="1030" width="15.42578125" style="14" customWidth="1"/>
    <col min="1031" max="1031" width="15.5703125" style="14" customWidth="1"/>
    <col min="1032" max="1281" width="11.42578125" style="14"/>
    <col min="1282" max="1282" width="22.5703125" style="14" customWidth="1"/>
    <col min="1283" max="1283" width="14.7109375" style="14" customWidth="1"/>
    <col min="1284" max="1284" width="17.140625" style="14" customWidth="1"/>
    <col min="1285" max="1285" width="18.42578125" style="14" customWidth="1"/>
    <col min="1286" max="1286" width="15.42578125" style="14" customWidth="1"/>
    <col min="1287" max="1287" width="15.5703125" style="14" customWidth="1"/>
    <col min="1288" max="1537" width="11.42578125" style="14"/>
    <col min="1538" max="1538" width="22.5703125" style="14" customWidth="1"/>
    <col min="1539" max="1539" width="14.7109375" style="14" customWidth="1"/>
    <col min="1540" max="1540" width="17.140625" style="14" customWidth="1"/>
    <col min="1541" max="1541" width="18.42578125" style="14" customWidth="1"/>
    <col min="1542" max="1542" width="15.42578125" style="14" customWidth="1"/>
    <col min="1543" max="1543" width="15.5703125" style="14" customWidth="1"/>
    <col min="1544" max="1793" width="11.42578125" style="14"/>
    <col min="1794" max="1794" width="22.5703125" style="14" customWidth="1"/>
    <col min="1795" max="1795" width="14.7109375" style="14" customWidth="1"/>
    <col min="1796" max="1796" width="17.140625" style="14" customWidth="1"/>
    <col min="1797" max="1797" width="18.42578125" style="14" customWidth="1"/>
    <col min="1798" max="1798" width="15.42578125" style="14" customWidth="1"/>
    <col min="1799" max="1799" width="15.5703125" style="14" customWidth="1"/>
    <col min="1800" max="2049" width="11.42578125" style="14"/>
    <col min="2050" max="2050" width="22.5703125" style="14" customWidth="1"/>
    <col min="2051" max="2051" width="14.7109375" style="14" customWidth="1"/>
    <col min="2052" max="2052" width="17.140625" style="14" customWidth="1"/>
    <col min="2053" max="2053" width="18.42578125" style="14" customWidth="1"/>
    <col min="2054" max="2054" width="15.42578125" style="14" customWidth="1"/>
    <col min="2055" max="2055" width="15.5703125" style="14" customWidth="1"/>
    <col min="2056" max="2305" width="11.42578125" style="14"/>
    <col min="2306" max="2306" width="22.5703125" style="14" customWidth="1"/>
    <col min="2307" max="2307" width="14.7109375" style="14" customWidth="1"/>
    <col min="2308" max="2308" width="17.140625" style="14" customWidth="1"/>
    <col min="2309" max="2309" width="18.42578125" style="14" customWidth="1"/>
    <col min="2310" max="2310" width="15.42578125" style="14" customWidth="1"/>
    <col min="2311" max="2311" width="15.5703125" style="14" customWidth="1"/>
    <col min="2312" max="2561" width="11.42578125" style="14"/>
    <col min="2562" max="2562" width="22.5703125" style="14" customWidth="1"/>
    <col min="2563" max="2563" width="14.7109375" style="14" customWidth="1"/>
    <col min="2564" max="2564" width="17.140625" style="14" customWidth="1"/>
    <col min="2565" max="2565" width="18.42578125" style="14" customWidth="1"/>
    <col min="2566" max="2566" width="15.42578125" style="14" customWidth="1"/>
    <col min="2567" max="2567" width="15.5703125" style="14" customWidth="1"/>
    <col min="2568" max="2817" width="11.42578125" style="14"/>
    <col min="2818" max="2818" width="22.5703125" style="14" customWidth="1"/>
    <col min="2819" max="2819" width="14.7109375" style="14" customWidth="1"/>
    <col min="2820" max="2820" width="17.140625" style="14" customWidth="1"/>
    <col min="2821" max="2821" width="18.42578125" style="14" customWidth="1"/>
    <col min="2822" max="2822" width="15.42578125" style="14" customWidth="1"/>
    <col min="2823" max="2823" width="15.5703125" style="14" customWidth="1"/>
    <col min="2824" max="3073" width="11.42578125" style="14"/>
    <col min="3074" max="3074" width="22.5703125" style="14" customWidth="1"/>
    <col min="3075" max="3075" width="14.7109375" style="14" customWidth="1"/>
    <col min="3076" max="3076" width="17.140625" style="14" customWidth="1"/>
    <col min="3077" max="3077" width="18.42578125" style="14" customWidth="1"/>
    <col min="3078" max="3078" width="15.42578125" style="14" customWidth="1"/>
    <col min="3079" max="3079" width="15.5703125" style="14" customWidth="1"/>
    <col min="3080" max="3329" width="11.42578125" style="14"/>
    <col min="3330" max="3330" width="22.5703125" style="14" customWidth="1"/>
    <col min="3331" max="3331" width="14.7109375" style="14" customWidth="1"/>
    <col min="3332" max="3332" width="17.140625" style="14" customWidth="1"/>
    <col min="3333" max="3333" width="18.42578125" style="14" customWidth="1"/>
    <col min="3334" max="3334" width="15.42578125" style="14" customWidth="1"/>
    <col min="3335" max="3335" width="15.5703125" style="14" customWidth="1"/>
    <col min="3336" max="3585" width="11.42578125" style="14"/>
    <col min="3586" max="3586" width="22.5703125" style="14" customWidth="1"/>
    <col min="3587" max="3587" width="14.7109375" style="14" customWidth="1"/>
    <col min="3588" max="3588" width="17.140625" style="14" customWidth="1"/>
    <col min="3589" max="3589" width="18.42578125" style="14" customWidth="1"/>
    <col min="3590" max="3590" width="15.42578125" style="14" customWidth="1"/>
    <col min="3591" max="3591" width="15.5703125" style="14" customWidth="1"/>
    <col min="3592" max="3841" width="11.42578125" style="14"/>
    <col min="3842" max="3842" width="22.5703125" style="14" customWidth="1"/>
    <col min="3843" max="3843" width="14.7109375" style="14" customWidth="1"/>
    <col min="3844" max="3844" width="17.140625" style="14" customWidth="1"/>
    <col min="3845" max="3845" width="18.42578125" style="14" customWidth="1"/>
    <col min="3846" max="3846" width="15.42578125" style="14" customWidth="1"/>
    <col min="3847" max="3847" width="15.5703125" style="14" customWidth="1"/>
    <col min="3848" max="4097" width="11.42578125" style="14"/>
    <col min="4098" max="4098" width="22.5703125" style="14" customWidth="1"/>
    <col min="4099" max="4099" width="14.7109375" style="14" customWidth="1"/>
    <col min="4100" max="4100" width="17.140625" style="14" customWidth="1"/>
    <col min="4101" max="4101" width="18.42578125" style="14" customWidth="1"/>
    <col min="4102" max="4102" width="15.42578125" style="14" customWidth="1"/>
    <col min="4103" max="4103" width="15.5703125" style="14" customWidth="1"/>
    <col min="4104" max="4353" width="11.42578125" style="14"/>
    <col min="4354" max="4354" width="22.5703125" style="14" customWidth="1"/>
    <col min="4355" max="4355" width="14.7109375" style="14" customWidth="1"/>
    <col min="4356" max="4356" width="17.140625" style="14" customWidth="1"/>
    <col min="4357" max="4357" width="18.42578125" style="14" customWidth="1"/>
    <col min="4358" max="4358" width="15.42578125" style="14" customWidth="1"/>
    <col min="4359" max="4359" width="15.5703125" style="14" customWidth="1"/>
    <col min="4360" max="4609" width="11.42578125" style="14"/>
    <col min="4610" max="4610" width="22.5703125" style="14" customWidth="1"/>
    <col min="4611" max="4611" width="14.7109375" style="14" customWidth="1"/>
    <col min="4612" max="4612" width="17.140625" style="14" customWidth="1"/>
    <col min="4613" max="4613" width="18.42578125" style="14" customWidth="1"/>
    <col min="4614" max="4614" width="15.42578125" style="14" customWidth="1"/>
    <col min="4615" max="4615" width="15.5703125" style="14" customWidth="1"/>
    <col min="4616" max="4865" width="11.42578125" style="14"/>
    <col min="4866" max="4866" width="22.5703125" style="14" customWidth="1"/>
    <col min="4867" max="4867" width="14.7109375" style="14" customWidth="1"/>
    <col min="4868" max="4868" width="17.140625" style="14" customWidth="1"/>
    <col min="4869" max="4869" width="18.42578125" style="14" customWidth="1"/>
    <col min="4870" max="4870" width="15.42578125" style="14" customWidth="1"/>
    <col min="4871" max="4871" width="15.5703125" style="14" customWidth="1"/>
    <col min="4872" max="5121" width="11.42578125" style="14"/>
    <col min="5122" max="5122" width="22.5703125" style="14" customWidth="1"/>
    <col min="5123" max="5123" width="14.7109375" style="14" customWidth="1"/>
    <col min="5124" max="5124" width="17.140625" style="14" customWidth="1"/>
    <col min="5125" max="5125" width="18.42578125" style="14" customWidth="1"/>
    <col min="5126" max="5126" width="15.42578125" style="14" customWidth="1"/>
    <col min="5127" max="5127" width="15.5703125" style="14" customWidth="1"/>
    <col min="5128" max="5377" width="11.42578125" style="14"/>
    <col min="5378" max="5378" width="22.5703125" style="14" customWidth="1"/>
    <col min="5379" max="5379" width="14.7109375" style="14" customWidth="1"/>
    <col min="5380" max="5380" width="17.140625" style="14" customWidth="1"/>
    <col min="5381" max="5381" width="18.42578125" style="14" customWidth="1"/>
    <col min="5382" max="5382" width="15.42578125" style="14" customWidth="1"/>
    <col min="5383" max="5383" width="15.5703125" style="14" customWidth="1"/>
    <col min="5384" max="5633" width="11.42578125" style="14"/>
    <col min="5634" max="5634" width="22.5703125" style="14" customWidth="1"/>
    <col min="5635" max="5635" width="14.7109375" style="14" customWidth="1"/>
    <col min="5636" max="5636" width="17.140625" style="14" customWidth="1"/>
    <col min="5637" max="5637" width="18.42578125" style="14" customWidth="1"/>
    <col min="5638" max="5638" width="15.42578125" style="14" customWidth="1"/>
    <col min="5639" max="5639" width="15.5703125" style="14" customWidth="1"/>
    <col min="5640" max="5889" width="11.42578125" style="14"/>
    <col min="5890" max="5890" width="22.5703125" style="14" customWidth="1"/>
    <col min="5891" max="5891" width="14.7109375" style="14" customWidth="1"/>
    <col min="5892" max="5892" width="17.140625" style="14" customWidth="1"/>
    <col min="5893" max="5893" width="18.42578125" style="14" customWidth="1"/>
    <col min="5894" max="5894" width="15.42578125" style="14" customWidth="1"/>
    <col min="5895" max="5895" width="15.5703125" style="14" customWidth="1"/>
    <col min="5896" max="6145" width="11.42578125" style="14"/>
    <col min="6146" max="6146" width="22.5703125" style="14" customWidth="1"/>
    <col min="6147" max="6147" width="14.7109375" style="14" customWidth="1"/>
    <col min="6148" max="6148" width="17.140625" style="14" customWidth="1"/>
    <col min="6149" max="6149" width="18.42578125" style="14" customWidth="1"/>
    <col min="6150" max="6150" width="15.42578125" style="14" customWidth="1"/>
    <col min="6151" max="6151" width="15.5703125" style="14" customWidth="1"/>
    <col min="6152" max="6401" width="11.42578125" style="14"/>
    <col min="6402" max="6402" width="22.5703125" style="14" customWidth="1"/>
    <col min="6403" max="6403" width="14.7109375" style="14" customWidth="1"/>
    <col min="6404" max="6404" width="17.140625" style="14" customWidth="1"/>
    <col min="6405" max="6405" width="18.42578125" style="14" customWidth="1"/>
    <col min="6406" max="6406" width="15.42578125" style="14" customWidth="1"/>
    <col min="6407" max="6407" width="15.5703125" style="14" customWidth="1"/>
    <col min="6408" max="6657" width="11.42578125" style="14"/>
    <col min="6658" max="6658" width="22.5703125" style="14" customWidth="1"/>
    <col min="6659" max="6659" width="14.7109375" style="14" customWidth="1"/>
    <col min="6660" max="6660" width="17.140625" style="14" customWidth="1"/>
    <col min="6661" max="6661" width="18.42578125" style="14" customWidth="1"/>
    <col min="6662" max="6662" width="15.42578125" style="14" customWidth="1"/>
    <col min="6663" max="6663" width="15.5703125" style="14" customWidth="1"/>
    <col min="6664" max="6913" width="11.42578125" style="14"/>
    <col min="6914" max="6914" width="22.5703125" style="14" customWidth="1"/>
    <col min="6915" max="6915" width="14.7109375" style="14" customWidth="1"/>
    <col min="6916" max="6916" width="17.140625" style="14" customWidth="1"/>
    <col min="6917" max="6917" width="18.42578125" style="14" customWidth="1"/>
    <col min="6918" max="6918" width="15.42578125" style="14" customWidth="1"/>
    <col min="6919" max="6919" width="15.5703125" style="14" customWidth="1"/>
    <col min="6920" max="7169" width="11.42578125" style="14"/>
    <col min="7170" max="7170" width="22.5703125" style="14" customWidth="1"/>
    <col min="7171" max="7171" width="14.7109375" style="14" customWidth="1"/>
    <col min="7172" max="7172" width="17.140625" style="14" customWidth="1"/>
    <col min="7173" max="7173" width="18.42578125" style="14" customWidth="1"/>
    <col min="7174" max="7174" width="15.42578125" style="14" customWidth="1"/>
    <col min="7175" max="7175" width="15.5703125" style="14" customWidth="1"/>
    <col min="7176" max="7425" width="11.42578125" style="14"/>
    <col min="7426" max="7426" width="22.5703125" style="14" customWidth="1"/>
    <col min="7427" max="7427" width="14.7109375" style="14" customWidth="1"/>
    <col min="7428" max="7428" width="17.140625" style="14" customWidth="1"/>
    <col min="7429" max="7429" width="18.42578125" style="14" customWidth="1"/>
    <col min="7430" max="7430" width="15.42578125" style="14" customWidth="1"/>
    <col min="7431" max="7431" width="15.5703125" style="14" customWidth="1"/>
    <col min="7432" max="7681" width="11.42578125" style="14"/>
    <col min="7682" max="7682" width="22.5703125" style="14" customWidth="1"/>
    <col min="7683" max="7683" width="14.7109375" style="14" customWidth="1"/>
    <col min="7684" max="7684" width="17.140625" style="14" customWidth="1"/>
    <col min="7685" max="7685" width="18.42578125" style="14" customWidth="1"/>
    <col min="7686" max="7686" width="15.42578125" style="14" customWidth="1"/>
    <col min="7687" max="7687" width="15.5703125" style="14" customWidth="1"/>
    <col min="7688" max="7937" width="11.42578125" style="14"/>
    <col min="7938" max="7938" width="22.5703125" style="14" customWidth="1"/>
    <col min="7939" max="7939" width="14.7109375" style="14" customWidth="1"/>
    <col min="7940" max="7940" width="17.140625" style="14" customWidth="1"/>
    <col min="7941" max="7941" width="18.42578125" style="14" customWidth="1"/>
    <col min="7942" max="7942" width="15.42578125" style="14" customWidth="1"/>
    <col min="7943" max="7943" width="15.5703125" style="14" customWidth="1"/>
    <col min="7944" max="8193" width="11.42578125" style="14"/>
    <col min="8194" max="8194" width="22.5703125" style="14" customWidth="1"/>
    <col min="8195" max="8195" width="14.7109375" style="14" customWidth="1"/>
    <col min="8196" max="8196" width="17.140625" style="14" customWidth="1"/>
    <col min="8197" max="8197" width="18.42578125" style="14" customWidth="1"/>
    <col min="8198" max="8198" width="15.42578125" style="14" customWidth="1"/>
    <col min="8199" max="8199" width="15.5703125" style="14" customWidth="1"/>
    <col min="8200" max="8449" width="11.42578125" style="14"/>
    <col min="8450" max="8450" width="22.5703125" style="14" customWidth="1"/>
    <col min="8451" max="8451" width="14.7109375" style="14" customWidth="1"/>
    <col min="8452" max="8452" width="17.140625" style="14" customWidth="1"/>
    <col min="8453" max="8453" width="18.42578125" style="14" customWidth="1"/>
    <col min="8454" max="8454" width="15.42578125" style="14" customWidth="1"/>
    <col min="8455" max="8455" width="15.5703125" style="14" customWidth="1"/>
    <col min="8456" max="8705" width="11.42578125" style="14"/>
    <col min="8706" max="8706" width="22.5703125" style="14" customWidth="1"/>
    <col min="8707" max="8707" width="14.7109375" style="14" customWidth="1"/>
    <col min="8708" max="8708" width="17.140625" style="14" customWidth="1"/>
    <col min="8709" max="8709" width="18.42578125" style="14" customWidth="1"/>
    <col min="8710" max="8710" width="15.42578125" style="14" customWidth="1"/>
    <col min="8711" max="8711" width="15.5703125" style="14" customWidth="1"/>
    <col min="8712" max="8961" width="11.42578125" style="14"/>
    <col min="8962" max="8962" width="22.5703125" style="14" customWidth="1"/>
    <col min="8963" max="8963" width="14.7109375" style="14" customWidth="1"/>
    <col min="8964" max="8964" width="17.140625" style="14" customWidth="1"/>
    <col min="8965" max="8965" width="18.42578125" style="14" customWidth="1"/>
    <col min="8966" max="8966" width="15.42578125" style="14" customWidth="1"/>
    <col min="8967" max="8967" width="15.5703125" style="14" customWidth="1"/>
    <col min="8968" max="9217" width="11.42578125" style="14"/>
    <col min="9218" max="9218" width="22.5703125" style="14" customWidth="1"/>
    <col min="9219" max="9219" width="14.7109375" style="14" customWidth="1"/>
    <col min="9220" max="9220" width="17.140625" style="14" customWidth="1"/>
    <col min="9221" max="9221" width="18.42578125" style="14" customWidth="1"/>
    <col min="9222" max="9222" width="15.42578125" style="14" customWidth="1"/>
    <col min="9223" max="9223" width="15.5703125" style="14" customWidth="1"/>
    <col min="9224" max="9473" width="11.42578125" style="14"/>
    <col min="9474" max="9474" width="22.5703125" style="14" customWidth="1"/>
    <col min="9475" max="9475" width="14.7109375" style="14" customWidth="1"/>
    <col min="9476" max="9476" width="17.140625" style="14" customWidth="1"/>
    <col min="9477" max="9477" width="18.42578125" style="14" customWidth="1"/>
    <col min="9478" max="9478" width="15.42578125" style="14" customWidth="1"/>
    <col min="9479" max="9479" width="15.5703125" style="14" customWidth="1"/>
    <col min="9480" max="9729" width="11.42578125" style="14"/>
    <col min="9730" max="9730" width="22.5703125" style="14" customWidth="1"/>
    <col min="9731" max="9731" width="14.7109375" style="14" customWidth="1"/>
    <col min="9732" max="9732" width="17.140625" style="14" customWidth="1"/>
    <col min="9733" max="9733" width="18.42578125" style="14" customWidth="1"/>
    <col min="9734" max="9734" width="15.42578125" style="14" customWidth="1"/>
    <col min="9735" max="9735" width="15.5703125" style="14" customWidth="1"/>
    <col min="9736" max="9985" width="11.42578125" style="14"/>
    <col min="9986" max="9986" width="22.5703125" style="14" customWidth="1"/>
    <col min="9987" max="9987" width="14.7109375" style="14" customWidth="1"/>
    <col min="9988" max="9988" width="17.140625" style="14" customWidth="1"/>
    <col min="9989" max="9989" width="18.42578125" style="14" customWidth="1"/>
    <col min="9990" max="9990" width="15.42578125" style="14" customWidth="1"/>
    <col min="9991" max="9991" width="15.5703125" style="14" customWidth="1"/>
    <col min="9992" max="10241" width="11.42578125" style="14"/>
    <col min="10242" max="10242" width="22.5703125" style="14" customWidth="1"/>
    <col min="10243" max="10243" width="14.7109375" style="14" customWidth="1"/>
    <col min="10244" max="10244" width="17.140625" style="14" customWidth="1"/>
    <col min="10245" max="10245" width="18.42578125" style="14" customWidth="1"/>
    <col min="10246" max="10246" width="15.42578125" style="14" customWidth="1"/>
    <col min="10247" max="10247" width="15.5703125" style="14" customWidth="1"/>
    <col min="10248" max="10497" width="11.42578125" style="14"/>
    <col min="10498" max="10498" width="22.5703125" style="14" customWidth="1"/>
    <col min="10499" max="10499" width="14.7109375" style="14" customWidth="1"/>
    <col min="10500" max="10500" width="17.140625" style="14" customWidth="1"/>
    <col min="10501" max="10501" width="18.42578125" style="14" customWidth="1"/>
    <col min="10502" max="10502" width="15.42578125" style="14" customWidth="1"/>
    <col min="10503" max="10503" width="15.5703125" style="14" customWidth="1"/>
    <col min="10504" max="10753" width="11.42578125" style="14"/>
    <col min="10754" max="10754" width="22.5703125" style="14" customWidth="1"/>
    <col min="10755" max="10755" width="14.7109375" style="14" customWidth="1"/>
    <col min="10756" max="10756" width="17.140625" style="14" customWidth="1"/>
    <col min="10757" max="10757" width="18.42578125" style="14" customWidth="1"/>
    <col min="10758" max="10758" width="15.42578125" style="14" customWidth="1"/>
    <col min="10759" max="10759" width="15.5703125" style="14" customWidth="1"/>
    <col min="10760" max="11009" width="11.42578125" style="14"/>
    <col min="11010" max="11010" width="22.5703125" style="14" customWidth="1"/>
    <col min="11011" max="11011" width="14.7109375" style="14" customWidth="1"/>
    <col min="11012" max="11012" width="17.140625" style="14" customWidth="1"/>
    <col min="11013" max="11013" width="18.42578125" style="14" customWidth="1"/>
    <col min="11014" max="11014" width="15.42578125" style="14" customWidth="1"/>
    <col min="11015" max="11015" width="15.5703125" style="14" customWidth="1"/>
    <col min="11016" max="11265" width="11.42578125" style="14"/>
    <col min="11266" max="11266" width="22.5703125" style="14" customWidth="1"/>
    <col min="11267" max="11267" width="14.7109375" style="14" customWidth="1"/>
    <col min="11268" max="11268" width="17.140625" style="14" customWidth="1"/>
    <col min="11269" max="11269" width="18.42578125" style="14" customWidth="1"/>
    <col min="11270" max="11270" width="15.42578125" style="14" customWidth="1"/>
    <col min="11271" max="11271" width="15.5703125" style="14" customWidth="1"/>
    <col min="11272" max="11521" width="11.42578125" style="14"/>
    <col min="11522" max="11522" width="22.5703125" style="14" customWidth="1"/>
    <col min="11523" max="11523" width="14.7109375" style="14" customWidth="1"/>
    <col min="11524" max="11524" width="17.140625" style="14" customWidth="1"/>
    <col min="11525" max="11525" width="18.42578125" style="14" customWidth="1"/>
    <col min="11526" max="11526" width="15.42578125" style="14" customWidth="1"/>
    <col min="11527" max="11527" width="15.5703125" style="14" customWidth="1"/>
    <col min="11528" max="11777" width="11.42578125" style="14"/>
    <col min="11778" max="11778" width="22.5703125" style="14" customWidth="1"/>
    <col min="11779" max="11779" width="14.7109375" style="14" customWidth="1"/>
    <col min="11780" max="11780" width="17.140625" style="14" customWidth="1"/>
    <col min="11781" max="11781" width="18.42578125" style="14" customWidth="1"/>
    <col min="11782" max="11782" width="15.42578125" style="14" customWidth="1"/>
    <col min="11783" max="11783" width="15.5703125" style="14" customWidth="1"/>
    <col min="11784" max="12033" width="11.42578125" style="14"/>
    <col min="12034" max="12034" width="22.5703125" style="14" customWidth="1"/>
    <col min="12035" max="12035" width="14.7109375" style="14" customWidth="1"/>
    <col min="12036" max="12036" width="17.140625" style="14" customWidth="1"/>
    <col min="12037" max="12037" width="18.42578125" style="14" customWidth="1"/>
    <col min="12038" max="12038" width="15.42578125" style="14" customWidth="1"/>
    <col min="12039" max="12039" width="15.5703125" style="14" customWidth="1"/>
    <col min="12040" max="12289" width="11.42578125" style="14"/>
    <col min="12290" max="12290" width="22.5703125" style="14" customWidth="1"/>
    <col min="12291" max="12291" width="14.7109375" style="14" customWidth="1"/>
    <col min="12292" max="12292" width="17.140625" style="14" customWidth="1"/>
    <col min="12293" max="12293" width="18.42578125" style="14" customWidth="1"/>
    <col min="12294" max="12294" width="15.42578125" style="14" customWidth="1"/>
    <col min="12295" max="12295" width="15.5703125" style="14" customWidth="1"/>
    <col min="12296" max="12545" width="11.42578125" style="14"/>
    <col min="12546" max="12546" width="22.5703125" style="14" customWidth="1"/>
    <col min="12547" max="12547" width="14.7109375" style="14" customWidth="1"/>
    <col min="12548" max="12548" width="17.140625" style="14" customWidth="1"/>
    <col min="12549" max="12549" width="18.42578125" style="14" customWidth="1"/>
    <col min="12550" max="12550" width="15.42578125" style="14" customWidth="1"/>
    <col min="12551" max="12551" width="15.5703125" style="14" customWidth="1"/>
    <col min="12552" max="12801" width="11.42578125" style="14"/>
    <col min="12802" max="12802" width="22.5703125" style="14" customWidth="1"/>
    <col min="12803" max="12803" width="14.7109375" style="14" customWidth="1"/>
    <col min="12804" max="12804" width="17.140625" style="14" customWidth="1"/>
    <col min="12805" max="12805" width="18.42578125" style="14" customWidth="1"/>
    <col min="12806" max="12806" width="15.42578125" style="14" customWidth="1"/>
    <col min="12807" max="12807" width="15.5703125" style="14" customWidth="1"/>
    <col min="12808" max="13057" width="11.42578125" style="14"/>
    <col min="13058" max="13058" width="22.5703125" style="14" customWidth="1"/>
    <col min="13059" max="13059" width="14.7109375" style="14" customWidth="1"/>
    <col min="13060" max="13060" width="17.140625" style="14" customWidth="1"/>
    <col min="13061" max="13061" width="18.42578125" style="14" customWidth="1"/>
    <col min="13062" max="13062" width="15.42578125" style="14" customWidth="1"/>
    <col min="13063" max="13063" width="15.5703125" style="14" customWidth="1"/>
    <col min="13064" max="13313" width="11.42578125" style="14"/>
    <col min="13314" max="13314" width="22.5703125" style="14" customWidth="1"/>
    <col min="13315" max="13315" width="14.7109375" style="14" customWidth="1"/>
    <col min="13316" max="13316" width="17.140625" style="14" customWidth="1"/>
    <col min="13317" max="13317" width="18.42578125" style="14" customWidth="1"/>
    <col min="13318" max="13318" width="15.42578125" style="14" customWidth="1"/>
    <col min="13319" max="13319" width="15.5703125" style="14" customWidth="1"/>
    <col min="13320" max="13569" width="11.42578125" style="14"/>
    <col min="13570" max="13570" width="22.5703125" style="14" customWidth="1"/>
    <col min="13571" max="13571" width="14.7109375" style="14" customWidth="1"/>
    <col min="13572" max="13572" width="17.140625" style="14" customWidth="1"/>
    <col min="13573" max="13573" width="18.42578125" style="14" customWidth="1"/>
    <col min="13574" max="13574" width="15.42578125" style="14" customWidth="1"/>
    <col min="13575" max="13575" width="15.5703125" style="14" customWidth="1"/>
    <col min="13576" max="13825" width="11.42578125" style="14"/>
    <col min="13826" max="13826" width="22.5703125" style="14" customWidth="1"/>
    <col min="13827" max="13827" width="14.7109375" style="14" customWidth="1"/>
    <col min="13828" max="13828" width="17.140625" style="14" customWidth="1"/>
    <col min="13829" max="13829" width="18.42578125" style="14" customWidth="1"/>
    <col min="13830" max="13830" width="15.42578125" style="14" customWidth="1"/>
    <col min="13831" max="13831" width="15.5703125" style="14" customWidth="1"/>
    <col min="13832" max="14081" width="11.42578125" style="14"/>
    <col min="14082" max="14082" width="22.5703125" style="14" customWidth="1"/>
    <col min="14083" max="14083" width="14.7109375" style="14" customWidth="1"/>
    <col min="14084" max="14084" width="17.140625" style="14" customWidth="1"/>
    <col min="14085" max="14085" width="18.42578125" style="14" customWidth="1"/>
    <col min="14086" max="14086" width="15.42578125" style="14" customWidth="1"/>
    <col min="14087" max="14087" width="15.5703125" style="14" customWidth="1"/>
    <col min="14088" max="14337" width="11.42578125" style="14"/>
    <col min="14338" max="14338" width="22.5703125" style="14" customWidth="1"/>
    <col min="14339" max="14339" width="14.7109375" style="14" customWidth="1"/>
    <col min="14340" max="14340" width="17.140625" style="14" customWidth="1"/>
    <col min="14341" max="14341" width="18.42578125" style="14" customWidth="1"/>
    <col min="14342" max="14342" width="15.42578125" style="14" customWidth="1"/>
    <col min="14343" max="14343" width="15.5703125" style="14" customWidth="1"/>
    <col min="14344" max="14593" width="11.42578125" style="14"/>
    <col min="14594" max="14594" width="22.5703125" style="14" customWidth="1"/>
    <col min="14595" max="14595" width="14.7109375" style="14" customWidth="1"/>
    <col min="14596" max="14596" width="17.140625" style="14" customWidth="1"/>
    <col min="14597" max="14597" width="18.42578125" style="14" customWidth="1"/>
    <col min="14598" max="14598" width="15.42578125" style="14" customWidth="1"/>
    <col min="14599" max="14599" width="15.5703125" style="14" customWidth="1"/>
    <col min="14600" max="14849" width="11.42578125" style="14"/>
    <col min="14850" max="14850" width="22.5703125" style="14" customWidth="1"/>
    <col min="14851" max="14851" width="14.7109375" style="14" customWidth="1"/>
    <col min="14852" max="14852" width="17.140625" style="14" customWidth="1"/>
    <col min="14853" max="14853" width="18.42578125" style="14" customWidth="1"/>
    <col min="14854" max="14854" width="15.42578125" style="14" customWidth="1"/>
    <col min="14855" max="14855" width="15.5703125" style="14" customWidth="1"/>
    <col min="14856" max="15105" width="11.42578125" style="14"/>
    <col min="15106" max="15106" width="22.5703125" style="14" customWidth="1"/>
    <col min="15107" max="15107" width="14.7109375" style="14" customWidth="1"/>
    <col min="15108" max="15108" width="17.140625" style="14" customWidth="1"/>
    <col min="15109" max="15109" width="18.42578125" style="14" customWidth="1"/>
    <col min="15110" max="15110" width="15.42578125" style="14" customWidth="1"/>
    <col min="15111" max="15111" width="15.5703125" style="14" customWidth="1"/>
    <col min="15112" max="15361" width="11.42578125" style="14"/>
    <col min="15362" max="15362" width="22.5703125" style="14" customWidth="1"/>
    <col min="15363" max="15363" width="14.7109375" style="14" customWidth="1"/>
    <col min="15364" max="15364" width="17.140625" style="14" customWidth="1"/>
    <col min="15365" max="15365" width="18.42578125" style="14" customWidth="1"/>
    <col min="15366" max="15366" width="15.42578125" style="14" customWidth="1"/>
    <col min="15367" max="15367" width="15.5703125" style="14" customWidth="1"/>
    <col min="15368" max="15617" width="11.42578125" style="14"/>
    <col min="15618" max="15618" width="22.5703125" style="14" customWidth="1"/>
    <col min="15619" max="15619" width="14.7109375" style="14" customWidth="1"/>
    <col min="15620" max="15620" width="17.140625" style="14" customWidth="1"/>
    <col min="15621" max="15621" width="18.42578125" style="14" customWidth="1"/>
    <col min="15622" max="15622" width="15.42578125" style="14" customWidth="1"/>
    <col min="15623" max="15623" width="15.5703125" style="14" customWidth="1"/>
    <col min="15624" max="15873" width="11.42578125" style="14"/>
    <col min="15874" max="15874" width="22.5703125" style="14" customWidth="1"/>
    <col min="15875" max="15875" width="14.7109375" style="14" customWidth="1"/>
    <col min="15876" max="15876" width="17.140625" style="14" customWidth="1"/>
    <col min="15877" max="15877" width="18.42578125" style="14" customWidth="1"/>
    <col min="15878" max="15878" width="15.42578125" style="14" customWidth="1"/>
    <col min="15879" max="15879" width="15.5703125" style="14" customWidth="1"/>
    <col min="15880" max="16129" width="11.42578125" style="14"/>
    <col min="16130" max="16130" width="22.5703125" style="14" customWidth="1"/>
    <col min="16131" max="16131" width="14.7109375" style="14" customWidth="1"/>
    <col min="16132" max="16132" width="17.140625" style="14" customWidth="1"/>
    <col min="16133" max="16133" width="18.42578125" style="14" customWidth="1"/>
    <col min="16134" max="16134" width="15.42578125" style="14" customWidth="1"/>
    <col min="16135" max="16135" width="15.5703125" style="14" customWidth="1"/>
    <col min="16136" max="16384" width="11.42578125" style="14"/>
  </cols>
  <sheetData>
    <row r="5" spans="2:8" x14ac:dyDescent="0.2">
      <c r="E5" s="253" t="s">
        <v>147</v>
      </c>
      <c r="F5" s="253"/>
      <c r="G5" s="253"/>
      <c r="H5" s="253"/>
    </row>
    <row r="6" spans="2:8" x14ac:dyDescent="0.2">
      <c r="E6" s="253"/>
      <c r="F6" s="253"/>
      <c r="G6" s="253"/>
      <c r="H6" s="253"/>
    </row>
    <row r="7" spans="2:8" x14ac:dyDescent="0.2">
      <c r="E7" s="253"/>
      <c r="F7" s="253"/>
      <c r="G7" s="253"/>
      <c r="H7" s="253"/>
    </row>
    <row r="8" spans="2:8" ht="8.25" customHeight="1" x14ac:dyDescent="0.2">
      <c r="E8" s="253"/>
      <c r="F8" s="253"/>
      <c r="G8" s="253"/>
      <c r="H8" s="253"/>
    </row>
    <row r="9" spans="2:8" x14ac:dyDescent="0.2">
      <c r="B9" s="31"/>
      <c r="C9" s="31"/>
      <c r="D9" s="31"/>
      <c r="E9" s="31"/>
      <c r="F9" s="31"/>
      <c r="G9" s="31"/>
    </row>
    <row r="10" spans="2:8" ht="13.5" thickBot="1" x14ac:dyDescent="0.25">
      <c r="B10" s="31"/>
      <c r="C10" s="31"/>
      <c r="D10" s="31"/>
      <c r="E10" s="31"/>
      <c r="F10" s="31"/>
      <c r="G10" s="31"/>
    </row>
    <row r="11" spans="2:8" ht="40.5" customHeight="1" thickBot="1" x14ac:dyDescent="0.25">
      <c r="B11" s="99" t="s">
        <v>20</v>
      </c>
      <c r="C11" s="119" t="s">
        <v>98</v>
      </c>
    </row>
    <row r="12" spans="2:8" ht="27.95" customHeight="1" x14ac:dyDescent="0.2">
      <c r="B12" s="177" t="s">
        <v>22</v>
      </c>
      <c r="C12" s="171">
        <v>2</v>
      </c>
    </row>
    <row r="13" spans="2:8" ht="27.95" customHeight="1" x14ac:dyDescent="0.2">
      <c r="B13" s="178" t="s">
        <v>23</v>
      </c>
      <c r="C13" s="173">
        <v>4</v>
      </c>
    </row>
    <row r="14" spans="2:8" ht="27.95" customHeight="1" x14ac:dyDescent="0.2">
      <c r="B14" s="178" t="s">
        <v>24</v>
      </c>
      <c r="C14" s="173">
        <v>3</v>
      </c>
    </row>
    <row r="15" spans="2:8" ht="27.95" customHeight="1" x14ac:dyDescent="0.2">
      <c r="B15" s="178" t="s">
        <v>25</v>
      </c>
      <c r="C15" s="173">
        <v>4</v>
      </c>
    </row>
    <row r="16" spans="2:8" ht="27.95" customHeight="1" x14ac:dyDescent="0.2">
      <c r="B16" s="178" t="s">
        <v>26</v>
      </c>
      <c r="C16" s="173">
        <v>0</v>
      </c>
    </row>
    <row r="17" spans="2:3" ht="27.95" customHeight="1" x14ac:dyDescent="0.2">
      <c r="B17" s="178" t="s">
        <v>27</v>
      </c>
      <c r="C17" s="173">
        <v>0</v>
      </c>
    </row>
    <row r="18" spans="2:3" ht="27.95" customHeight="1" x14ac:dyDescent="0.2">
      <c r="B18" s="178" t="s">
        <v>28</v>
      </c>
      <c r="C18" s="173">
        <v>2</v>
      </c>
    </row>
    <row r="19" spans="2:3" ht="27.95" customHeight="1" x14ac:dyDescent="0.2">
      <c r="B19" s="178" t="s">
        <v>29</v>
      </c>
      <c r="C19" s="173">
        <v>1</v>
      </c>
    </row>
    <row r="20" spans="2:3" ht="27.95" customHeight="1" x14ac:dyDescent="0.2">
      <c r="B20" s="178" t="s">
        <v>30</v>
      </c>
      <c r="C20" s="173">
        <v>0</v>
      </c>
    </row>
    <row r="21" spans="2:3" ht="27.95" customHeight="1" x14ac:dyDescent="0.2">
      <c r="B21" s="178" t="s">
        <v>31</v>
      </c>
      <c r="C21" s="173">
        <v>1</v>
      </c>
    </row>
    <row r="22" spans="2:3" ht="27.95" customHeight="1" x14ac:dyDescent="0.2">
      <c r="B22" s="178" t="s">
        <v>32</v>
      </c>
      <c r="C22" s="173">
        <v>0</v>
      </c>
    </row>
    <row r="23" spans="2:3" ht="27.95" customHeight="1" x14ac:dyDescent="0.2">
      <c r="B23" s="178" t="s">
        <v>33</v>
      </c>
      <c r="C23" s="173">
        <v>0</v>
      </c>
    </row>
    <row r="24" spans="2:3" ht="27.95" customHeight="1" x14ac:dyDescent="0.2">
      <c r="B24" s="178" t="s">
        <v>34</v>
      </c>
      <c r="C24" s="181">
        <v>1</v>
      </c>
    </row>
    <row r="25" spans="2:3" ht="27.95" customHeight="1" x14ac:dyDescent="0.2">
      <c r="B25" s="178" t="s">
        <v>35</v>
      </c>
      <c r="C25" s="173">
        <v>0</v>
      </c>
    </row>
    <row r="26" spans="2:3" ht="27.95" customHeight="1" x14ac:dyDescent="0.2">
      <c r="B26" s="178" t="s">
        <v>36</v>
      </c>
      <c r="C26" s="173">
        <v>0</v>
      </c>
    </row>
    <row r="27" spans="2:3" ht="27.95" customHeight="1" x14ac:dyDescent="0.2">
      <c r="B27" s="178" t="s">
        <v>37</v>
      </c>
      <c r="C27" s="173">
        <v>1</v>
      </c>
    </row>
    <row r="28" spans="2:3" ht="27.95" customHeight="1" x14ac:dyDescent="0.2">
      <c r="B28" s="178" t="s">
        <v>38</v>
      </c>
      <c r="C28" s="173">
        <v>1</v>
      </c>
    </row>
    <row r="29" spans="2:3" ht="27.95" customHeight="1" x14ac:dyDescent="0.2">
      <c r="B29" s="178" t="s">
        <v>39</v>
      </c>
      <c r="C29" s="173">
        <v>0</v>
      </c>
    </row>
    <row r="30" spans="2:3" ht="27.95" customHeight="1" x14ac:dyDescent="0.2">
      <c r="B30" s="178" t="s">
        <v>40</v>
      </c>
      <c r="C30" s="173">
        <v>1</v>
      </c>
    </row>
    <row r="31" spans="2:3" ht="27.95" customHeight="1" x14ac:dyDescent="0.2">
      <c r="B31" s="178" t="s">
        <v>41</v>
      </c>
      <c r="C31" s="173">
        <v>3</v>
      </c>
    </row>
    <row r="32" spans="2:3" ht="27.95" customHeight="1" x14ac:dyDescent="0.2">
      <c r="B32" s="178" t="s">
        <v>42</v>
      </c>
      <c r="C32" s="173">
        <v>3</v>
      </c>
    </row>
    <row r="33" spans="2:12" ht="27.95" customHeight="1" x14ac:dyDescent="0.2">
      <c r="B33" s="178" t="s">
        <v>43</v>
      </c>
      <c r="C33" s="173">
        <v>0</v>
      </c>
    </row>
    <row r="34" spans="2:12" ht="27.95" customHeight="1" x14ac:dyDescent="0.2">
      <c r="B34" s="178" t="s">
        <v>44</v>
      </c>
      <c r="C34" s="173">
        <v>4</v>
      </c>
    </row>
    <row r="35" spans="2:12" ht="27.95" customHeight="1" x14ac:dyDescent="0.2">
      <c r="B35" s="179" t="s">
        <v>45</v>
      </c>
      <c r="C35" s="173">
        <v>1</v>
      </c>
    </row>
    <row r="36" spans="2:12" s="34" customFormat="1" ht="5.25" customHeight="1" thickBot="1" x14ac:dyDescent="0.25">
      <c r="B36" s="74"/>
      <c r="C36" s="175"/>
    </row>
    <row r="37" spans="2:12" ht="27.95" customHeight="1" thickBot="1" x14ac:dyDescent="0.25">
      <c r="B37" s="234" t="s">
        <v>5</v>
      </c>
      <c r="C37" s="235">
        <f>SUM(C12:C36)</f>
        <v>32</v>
      </c>
    </row>
    <row r="38" spans="2:12" ht="27.95" customHeight="1" x14ac:dyDescent="0.2">
      <c r="B38" s="20"/>
      <c r="C38" s="21"/>
      <c r="D38" s="21"/>
      <c r="E38" s="21"/>
      <c r="F38" s="21"/>
      <c r="G38" s="23"/>
    </row>
    <row r="39" spans="2:12" ht="45" customHeight="1" x14ac:dyDescent="0.2">
      <c r="B39" s="22"/>
      <c r="C39" s="23"/>
      <c r="D39" s="23"/>
      <c r="E39" s="23"/>
      <c r="F39" s="23"/>
      <c r="G39" s="23"/>
    </row>
    <row r="40" spans="2:12" ht="14.25" customHeight="1" x14ac:dyDescent="0.2">
      <c r="B40" s="20"/>
      <c r="C40" s="20"/>
      <c r="D40" s="20"/>
      <c r="E40" s="21"/>
      <c r="F40" s="21"/>
      <c r="G40" s="23"/>
    </row>
    <row r="41" spans="2:12" ht="37.5" customHeight="1" x14ac:dyDescent="0.2">
      <c r="B41" s="20"/>
      <c r="C41" s="20"/>
      <c r="D41" s="20"/>
      <c r="E41" s="52"/>
      <c r="F41" s="52"/>
      <c r="G41" s="23"/>
    </row>
    <row r="42" spans="2:12" ht="27" customHeight="1" x14ac:dyDescent="0.2">
      <c r="B42" s="20"/>
      <c r="C42" s="20"/>
      <c r="D42" s="20"/>
      <c r="E42" s="52"/>
      <c r="F42" s="52"/>
      <c r="G42" s="23"/>
    </row>
    <row r="43" spans="2:12" ht="30.95" customHeight="1" x14ac:dyDescent="0.2">
      <c r="B43" s="22"/>
      <c r="C43" s="23"/>
      <c r="D43" s="23"/>
      <c r="E43" s="23"/>
      <c r="F43" s="23"/>
      <c r="G43" s="23"/>
    </row>
    <row r="44" spans="2:12" ht="30.95" customHeight="1" x14ac:dyDescent="0.2">
      <c r="B44" s="22"/>
      <c r="C44" s="23"/>
      <c r="D44" s="23"/>
      <c r="E44" s="23"/>
      <c r="F44" s="23"/>
      <c r="G44" s="23"/>
    </row>
    <row r="45" spans="2:12" ht="30.95" customHeight="1" x14ac:dyDescent="0.2">
      <c r="E45" s="260" t="s">
        <v>148</v>
      </c>
      <c r="F45" s="260"/>
      <c r="G45" s="260"/>
      <c r="H45" s="260"/>
      <c r="I45" s="79"/>
      <c r="J45" s="79"/>
      <c r="K45" s="79"/>
      <c r="L45" s="79"/>
    </row>
    <row r="46" spans="2:12" ht="30.95" customHeight="1" thickBot="1" x14ac:dyDescent="0.25">
      <c r="B46" s="25"/>
      <c r="C46" s="25"/>
      <c r="D46" s="25"/>
      <c r="E46" s="260"/>
      <c r="F46" s="260"/>
      <c r="G46" s="260"/>
      <c r="H46" s="260"/>
    </row>
    <row r="47" spans="2:12" ht="33" customHeight="1" thickBot="1" x14ac:dyDescent="0.25">
      <c r="B47" s="120" t="s">
        <v>46</v>
      </c>
      <c r="C47" s="121" t="s">
        <v>98</v>
      </c>
      <c r="D47" s="25"/>
      <c r="E47" s="25"/>
      <c r="F47" s="25"/>
      <c r="G47" s="23"/>
    </row>
    <row r="48" spans="2:12" ht="21.95" customHeight="1" x14ac:dyDescent="0.2">
      <c r="B48" s="70" t="s">
        <v>47</v>
      </c>
      <c r="C48" s="117">
        <v>1</v>
      </c>
      <c r="D48" s="26"/>
      <c r="E48" s="26"/>
      <c r="F48" s="26"/>
      <c r="G48" s="23"/>
    </row>
    <row r="49" spans="2:7" ht="21.95" customHeight="1" x14ac:dyDescent="0.2">
      <c r="B49" s="71" t="s">
        <v>48</v>
      </c>
      <c r="C49" s="75">
        <v>6</v>
      </c>
      <c r="D49" s="27"/>
      <c r="E49" s="27"/>
      <c r="F49" s="27"/>
      <c r="G49" s="23"/>
    </row>
    <row r="50" spans="2:7" ht="21.95" customHeight="1" x14ac:dyDescent="0.2">
      <c r="B50" s="71" t="s">
        <v>49</v>
      </c>
      <c r="C50" s="75">
        <v>4</v>
      </c>
      <c r="D50" s="28"/>
      <c r="E50" s="28"/>
      <c r="F50" s="28"/>
      <c r="G50" s="23"/>
    </row>
    <row r="51" spans="2:7" ht="21.95" customHeight="1" x14ac:dyDescent="0.2">
      <c r="B51" s="71" t="s">
        <v>50</v>
      </c>
      <c r="C51" s="75">
        <v>3</v>
      </c>
      <c r="D51" s="23"/>
      <c r="E51" s="23"/>
      <c r="F51" s="23"/>
      <c r="G51" s="23"/>
    </row>
    <row r="52" spans="2:7" ht="21.95" customHeight="1" x14ac:dyDescent="0.2">
      <c r="B52" s="71" t="s">
        <v>51</v>
      </c>
      <c r="C52" s="76">
        <v>3</v>
      </c>
      <c r="D52" s="23"/>
      <c r="E52" s="23"/>
      <c r="F52" s="23"/>
      <c r="G52" s="23"/>
    </row>
    <row r="53" spans="2:7" ht="21.95" customHeight="1" x14ac:dyDescent="0.2">
      <c r="B53" s="71" t="s">
        <v>52</v>
      </c>
      <c r="C53" s="73">
        <v>4</v>
      </c>
      <c r="D53" s="23"/>
      <c r="E53" s="23"/>
      <c r="F53" s="23"/>
      <c r="G53" s="23"/>
    </row>
    <row r="54" spans="2:7" ht="21.95" customHeight="1" x14ac:dyDescent="0.2">
      <c r="B54" s="71" t="s">
        <v>53</v>
      </c>
      <c r="C54" s="73">
        <v>5</v>
      </c>
      <c r="D54" s="23"/>
      <c r="E54" s="23"/>
      <c r="F54" s="23"/>
      <c r="G54" s="23"/>
    </row>
    <row r="55" spans="2:7" ht="21.95" customHeight="1" x14ac:dyDescent="0.2">
      <c r="B55" s="71" t="s">
        <v>54</v>
      </c>
      <c r="C55" s="73">
        <v>1</v>
      </c>
      <c r="D55" s="23"/>
      <c r="E55" s="23"/>
      <c r="F55" s="23"/>
      <c r="G55" s="23"/>
    </row>
    <row r="56" spans="2:7" ht="21.95" customHeight="1" x14ac:dyDescent="0.2">
      <c r="B56" s="71" t="s">
        <v>55</v>
      </c>
      <c r="C56" s="73">
        <v>2</v>
      </c>
      <c r="D56" s="21"/>
      <c r="E56" s="21"/>
      <c r="F56" s="21"/>
      <c r="G56" s="23"/>
    </row>
    <row r="57" spans="2:7" ht="21.95" customHeight="1" x14ac:dyDescent="0.2">
      <c r="B57" s="71" t="s">
        <v>56</v>
      </c>
      <c r="C57" s="73">
        <v>3</v>
      </c>
      <c r="D57" s="23"/>
      <c r="E57" s="23"/>
      <c r="F57" s="23"/>
      <c r="G57" s="23"/>
    </row>
    <row r="58" spans="2:7" ht="21.95" customHeight="1" x14ac:dyDescent="0.2">
      <c r="B58" s="71" t="s">
        <v>57</v>
      </c>
      <c r="C58" s="73">
        <v>0</v>
      </c>
      <c r="D58" s="23"/>
      <c r="E58" s="23"/>
      <c r="F58" s="23"/>
      <c r="G58" s="23"/>
    </row>
    <row r="59" spans="2:7" ht="21.95" customHeight="1" x14ac:dyDescent="0.2">
      <c r="B59" s="71" t="s">
        <v>58</v>
      </c>
      <c r="C59" s="73">
        <v>0</v>
      </c>
      <c r="D59" s="23"/>
      <c r="E59" s="23"/>
      <c r="F59" s="23"/>
      <c r="G59" s="23"/>
    </row>
    <row r="60" spans="2:7" ht="21.95" customHeight="1" x14ac:dyDescent="0.2">
      <c r="B60" s="71" t="s">
        <v>59</v>
      </c>
      <c r="C60" s="73">
        <v>0</v>
      </c>
      <c r="D60" s="32"/>
      <c r="E60" s="32"/>
      <c r="F60" s="32"/>
      <c r="G60" s="23"/>
    </row>
    <row r="61" spans="2:7" ht="21.95" customHeight="1" x14ac:dyDescent="0.2">
      <c r="B61" s="71" t="s">
        <v>60</v>
      </c>
      <c r="C61" s="73">
        <v>0</v>
      </c>
      <c r="D61" s="32"/>
      <c r="E61" s="32"/>
      <c r="F61" s="32"/>
      <c r="G61" s="23"/>
    </row>
    <row r="62" spans="2:7" ht="21.95" customHeight="1" x14ac:dyDescent="0.2">
      <c r="B62" s="71" t="s">
        <v>61</v>
      </c>
      <c r="C62" s="73">
        <v>0</v>
      </c>
      <c r="D62" s="32"/>
      <c r="E62" s="32"/>
      <c r="F62" s="32"/>
      <c r="G62" s="23"/>
    </row>
    <row r="63" spans="2:7" ht="21.95" customHeight="1" x14ac:dyDescent="0.2">
      <c r="B63" s="77" t="s">
        <v>96</v>
      </c>
      <c r="C63" s="78">
        <v>0</v>
      </c>
      <c r="D63" s="32"/>
      <c r="E63" s="32"/>
      <c r="F63" s="32"/>
      <c r="G63" s="23"/>
    </row>
    <row r="64" spans="2:7" ht="21.95" customHeight="1" thickBot="1" x14ac:dyDescent="0.25">
      <c r="B64" s="126" t="s">
        <v>101</v>
      </c>
      <c r="C64" s="127">
        <v>0</v>
      </c>
      <c r="D64" s="32"/>
      <c r="E64" s="32"/>
      <c r="F64" s="32"/>
      <c r="G64" s="23"/>
    </row>
    <row r="65" spans="2:7" ht="21.95" customHeight="1" thickBot="1" x14ac:dyDescent="0.25">
      <c r="B65" s="99" t="s">
        <v>5</v>
      </c>
      <c r="C65" s="128">
        <f>SUM(C48:C64)</f>
        <v>32</v>
      </c>
      <c r="D65" s="32"/>
      <c r="E65" s="32"/>
      <c r="F65" s="32"/>
      <c r="G65" s="23"/>
    </row>
    <row r="66" spans="2:7" ht="21.95" customHeight="1" x14ac:dyDescent="0.2">
      <c r="B66" s="32"/>
      <c r="C66" s="32"/>
      <c r="D66" s="32"/>
      <c r="E66" s="32"/>
      <c r="F66" s="32"/>
      <c r="G66" s="23"/>
    </row>
    <row r="67" spans="2:7" ht="25.5" customHeight="1" thickBot="1" x14ac:dyDescent="0.25">
      <c r="E67" s="32"/>
      <c r="F67" s="32"/>
      <c r="G67" s="23"/>
    </row>
    <row r="68" spans="2:7" ht="57" customHeight="1" x14ac:dyDescent="0.2">
      <c r="B68" s="256" t="s">
        <v>104</v>
      </c>
      <c r="C68" s="257"/>
      <c r="D68" s="36"/>
      <c r="E68" s="32"/>
      <c r="F68" s="32"/>
      <c r="G68" s="23"/>
    </row>
    <row r="69" spans="2:7" ht="13.5" customHeight="1" thickBot="1" x14ac:dyDescent="0.25">
      <c r="B69" s="258" t="s">
        <v>151</v>
      </c>
      <c r="C69" s="259"/>
      <c r="D69" s="32"/>
      <c r="E69" s="32"/>
      <c r="F69" s="32"/>
      <c r="G69" s="23"/>
    </row>
    <row r="70" spans="2:7" ht="21.95" customHeight="1" x14ac:dyDescent="0.2">
      <c r="B70" s="122" t="s">
        <v>105</v>
      </c>
      <c r="C70" s="123" t="s">
        <v>92</v>
      </c>
      <c r="D70" s="32"/>
      <c r="E70" s="32"/>
      <c r="F70" s="32"/>
      <c r="G70" s="23"/>
    </row>
    <row r="71" spans="2:7" ht="27" customHeight="1" x14ac:dyDescent="0.2">
      <c r="B71" s="124" t="s">
        <v>90</v>
      </c>
      <c r="C71" s="80">
        <v>31</v>
      </c>
      <c r="D71" s="32"/>
      <c r="E71" s="32"/>
      <c r="F71" s="32"/>
      <c r="G71" s="23"/>
    </row>
    <row r="72" spans="2:7" ht="21.95" customHeight="1" x14ac:dyDescent="0.2">
      <c r="B72" s="125" t="s">
        <v>91</v>
      </c>
      <c r="C72" s="81">
        <v>1</v>
      </c>
      <c r="D72" s="32"/>
      <c r="E72" s="32"/>
      <c r="F72" s="32"/>
      <c r="G72" s="23"/>
    </row>
    <row r="73" spans="2:7" ht="21.95" customHeight="1" x14ac:dyDescent="0.2">
      <c r="E73" s="32"/>
      <c r="F73" s="32"/>
      <c r="G73" s="23"/>
    </row>
    <row r="74" spans="2:7" ht="15" x14ac:dyDescent="0.2">
      <c r="E74" s="32"/>
      <c r="F74" s="32"/>
      <c r="G74" s="23"/>
    </row>
    <row r="75" spans="2:7" ht="15" x14ac:dyDescent="0.2">
      <c r="E75" s="32"/>
      <c r="F75" s="32"/>
      <c r="G75" s="23"/>
    </row>
    <row r="76" spans="2:7" ht="15" x14ac:dyDescent="0.2">
      <c r="B76" s="32"/>
      <c r="C76" s="32"/>
      <c r="D76" s="32"/>
      <c r="E76" s="32"/>
      <c r="F76" s="32"/>
      <c r="G76" s="23"/>
    </row>
    <row r="77" spans="2:7" ht="15.75" thickBot="1" x14ac:dyDescent="0.25">
      <c r="B77" s="32"/>
      <c r="C77" s="32"/>
      <c r="D77" s="32"/>
      <c r="E77" s="32"/>
      <c r="F77" s="32"/>
      <c r="G77" s="23"/>
    </row>
    <row r="78" spans="2:7" ht="27.75" customHeight="1" thickBot="1" x14ac:dyDescent="0.25">
      <c r="B78" s="254" t="s">
        <v>95</v>
      </c>
      <c r="C78" s="255"/>
      <c r="D78" s="32"/>
      <c r="E78" s="32"/>
      <c r="F78" s="32"/>
      <c r="G78" s="23"/>
    </row>
    <row r="79" spans="2:7" ht="15" x14ac:dyDescent="0.2">
      <c r="B79" s="105" t="s">
        <v>13</v>
      </c>
      <c r="C79" s="106">
        <v>31</v>
      </c>
      <c r="D79" s="32"/>
      <c r="E79" s="32"/>
      <c r="F79" s="32"/>
      <c r="G79" s="23"/>
    </row>
    <row r="80" spans="2:7" ht="15.75" thickBot="1" x14ac:dyDescent="0.25">
      <c r="B80" s="107" t="s">
        <v>14</v>
      </c>
      <c r="C80" s="108">
        <v>1</v>
      </c>
      <c r="D80" s="32"/>
      <c r="E80" s="32"/>
      <c r="F80" s="32"/>
      <c r="G80" s="23"/>
    </row>
    <row r="81" spans="2:7" ht="15" x14ac:dyDescent="0.2">
      <c r="B81" s="32"/>
      <c r="C81" s="32"/>
      <c r="D81" s="32"/>
      <c r="E81" s="32"/>
      <c r="F81" s="32"/>
      <c r="G81" s="23"/>
    </row>
    <row r="82" spans="2:7" ht="15" x14ac:dyDescent="0.2">
      <c r="B82" s="32"/>
      <c r="C82" s="32"/>
      <c r="D82" s="32"/>
      <c r="E82" s="32"/>
      <c r="F82" s="32"/>
      <c r="G82" s="23"/>
    </row>
    <row r="83" spans="2:7" ht="15.75" x14ac:dyDescent="0.2">
      <c r="B83" s="32"/>
      <c r="C83" s="32"/>
      <c r="D83" s="32"/>
      <c r="E83" s="32"/>
      <c r="F83" s="32"/>
      <c r="G83" s="33"/>
    </row>
    <row r="84" spans="2:7" ht="15.75" x14ac:dyDescent="0.2">
      <c r="B84" s="32"/>
      <c r="C84" s="32"/>
      <c r="D84" s="32"/>
      <c r="E84" s="32"/>
      <c r="F84" s="32"/>
      <c r="G84" s="21"/>
    </row>
    <row r="85" spans="2:7" ht="15" x14ac:dyDescent="0.2">
      <c r="B85" s="32"/>
      <c r="C85" s="32"/>
      <c r="D85" s="32"/>
      <c r="E85" s="32"/>
      <c r="F85" s="32"/>
      <c r="G85" s="23"/>
    </row>
    <row r="86" spans="2:7" ht="15.75" x14ac:dyDescent="0.2">
      <c r="B86" s="32"/>
      <c r="C86" s="32"/>
      <c r="D86" s="32"/>
      <c r="E86" s="32"/>
      <c r="F86" s="32"/>
      <c r="G86" s="21"/>
    </row>
    <row r="87" spans="2:7" ht="15" x14ac:dyDescent="0.2">
      <c r="B87" s="32"/>
      <c r="C87" s="32"/>
      <c r="D87" s="32"/>
      <c r="E87" s="32"/>
      <c r="F87" s="32"/>
      <c r="G87" s="23"/>
    </row>
    <row r="88" spans="2:7" ht="15" x14ac:dyDescent="0.2">
      <c r="D88" s="32"/>
      <c r="E88" s="32"/>
      <c r="F88" s="32"/>
      <c r="G88" s="23"/>
    </row>
    <row r="89" spans="2:7" ht="15" x14ac:dyDescent="0.2">
      <c r="D89" s="32"/>
      <c r="E89" s="32"/>
      <c r="F89" s="32"/>
      <c r="G89" s="23"/>
    </row>
    <row r="90" spans="2:7" x14ac:dyDescent="0.2">
      <c r="D90" s="32"/>
      <c r="E90" s="32"/>
      <c r="F90" s="32"/>
      <c r="G90" s="25"/>
    </row>
    <row r="91" spans="2:7" x14ac:dyDescent="0.2">
      <c r="D91" s="32"/>
      <c r="E91" s="32"/>
      <c r="F91" s="32"/>
      <c r="G91" s="25"/>
    </row>
    <row r="92" spans="2:7" ht="15.75" x14ac:dyDescent="0.2">
      <c r="D92" s="32"/>
      <c r="E92" s="32"/>
      <c r="F92" s="32"/>
      <c r="G92" s="26"/>
    </row>
    <row r="93" spans="2:7" x14ac:dyDescent="0.2">
      <c r="D93" s="32"/>
      <c r="E93" s="32"/>
      <c r="F93" s="32"/>
      <c r="G93" s="27"/>
    </row>
    <row r="94" spans="2:7" ht="15" x14ac:dyDescent="0.2">
      <c r="D94" s="32"/>
      <c r="E94" s="32"/>
      <c r="F94" s="32"/>
      <c r="G94" s="28"/>
    </row>
    <row r="95" spans="2:7" ht="15" x14ac:dyDescent="0.2">
      <c r="D95" s="32"/>
      <c r="E95" s="32"/>
      <c r="F95" s="32"/>
      <c r="G95" s="23"/>
    </row>
    <row r="96" spans="2:7" ht="15" x14ac:dyDescent="0.2">
      <c r="G96" s="23"/>
    </row>
    <row r="97" spans="7:7" ht="15" x14ac:dyDescent="0.2">
      <c r="G97" s="23"/>
    </row>
    <row r="98" spans="7:7" ht="15" x14ac:dyDescent="0.2">
      <c r="G98" s="23"/>
    </row>
    <row r="99" spans="7:7" ht="15" x14ac:dyDescent="0.2">
      <c r="G99" s="23"/>
    </row>
    <row r="100" spans="7:7" ht="15.75" x14ac:dyDescent="0.2">
      <c r="G100" s="21"/>
    </row>
    <row r="101" spans="7:7" ht="15" x14ac:dyDescent="0.2">
      <c r="G101" s="23"/>
    </row>
    <row r="102" spans="7:7" ht="15" x14ac:dyDescent="0.2">
      <c r="G102" s="23"/>
    </row>
    <row r="103" spans="7:7" ht="15" x14ac:dyDescent="0.2">
      <c r="G103" s="23"/>
    </row>
  </sheetData>
  <mergeCells count="5">
    <mergeCell ref="E5:H8"/>
    <mergeCell ref="B78:C78"/>
    <mergeCell ref="B68:C68"/>
    <mergeCell ref="B69:C69"/>
    <mergeCell ref="E45:H46"/>
  </mergeCells>
  <pageMargins left="0.23622047244094491" right="0.23622047244094491" top="0.15748031496062992" bottom="0.15748031496062992" header="0.11811023622047245" footer="0.31496062992125984"/>
  <pageSetup scale="75" fitToWidth="0" fitToHeight="0" orientation="portrait" r:id="rId1"/>
  <drawing r:id="rId2"/>
  <tableParts count="3">
    <tablePart r:id="rId3"/>
    <tablePart r:id="rId4"/>
    <tablePart r:id="rId5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9:D65"/>
  <sheetViews>
    <sheetView showGridLines="0" view="pageLayout" topLeftCell="A3" zoomScale="75" zoomScaleNormal="100" zoomScalePageLayoutView="75" workbookViewId="0">
      <selection activeCell="D45" sqref="D45"/>
    </sheetView>
  </sheetViews>
  <sheetFormatPr baseColWidth="10" defaultRowHeight="12.75" x14ac:dyDescent="0.2"/>
  <cols>
    <col min="1" max="1" width="6.5703125" style="14" customWidth="1"/>
    <col min="2" max="2" width="0.140625" style="14" customWidth="1"/>
    <col min="3" max="3" width="62.28515625" style="14" customWidth="1"/>
    <col min="4" max="4" width="37.28515625" style="14" customWidth="1"/>
    <col min="5" max="257" width="11.42578125" style="14"/>
    <col min="258" max="258" width="4" style="14" customWidth="1"/>
    <col min="259" max="259" width="67.28515625" style="14" customWidth="1"/>
    <col min="260" max="260" width="43.85546875" style="14" customWidth="1"/>
    <col min="261" max="513" width="11.42578125" style="14"/>
    <col min="514" max="514" width="4" style="14" customWidth="1"/>
    <col min="515" max="515" width="67.28515625" style="14" customWidth="1"/>
    <col min="516" max="516" width="43.85546875" style="14" customWidth="1"/>
    <col min="517" max="769" width="11.42578125" style="14"/>
    <col min="770" max="770" width="4" style="14" customWidth="1"/>
    <col min="771" max="771" width="67.28515625" style="14" customWidth="1"/>
    <col min="772" max="772" width="43.85546875" style="14" customWidth="1"/>
    <col min="773" max="1025" width="11.42578125" style="14"/>
    <col min="1026" max="1026" width="4" style="14" customWidth="1"/>
    <col min="1027" max="1027" width="67.28515625" style="14" customWidth="1"/>
    <col min="1028" max="1028" width="43.85546875" style="14" customWidth="1"/>
    <col min="1029" max="1281" width="11.42578125" style="14"/>
    <col min="1282" max="1282" width="4" style="14" customWidth="1"/>
    <col min="1283" max="1283" width="67.28515625" style="14" customWidth="1"/>
    <col min="1284" max="1284" width="43.85546875" style="14" customWidth="1"/>
    <col min="1285" max="1537" width="11.42578125" style="14"/>
    <col min="1538" max="1538" width="4" style="14" customWidth="1"/>
    <col min="1539" max="1539" width="67.28515625" style="14" customWidth="1"/>
    <col min="1540" max="1540" width="43.85546875" style="14" customWidth="1"/>
    <col min="1541" max="1793" width="11.42578125" style="14"/>
    <col min="1794" max="1794" width="4" style="14" customWidth="1"/>
    <col min="1795" max="1795" width="67.28515625" style="14" customWidth="1"/>
    <col min="1796" max="1796" width="43.85546875" style="14" customWidth="1"/>
    <col min="1797" max="2049" width="11.42578125" style="14"/>
    <col min="2050" max="2050" width="4" style="14" customWidth="1"/>
    <col min="2051" max="2051" width="67.28515625" style="14" customWidth="1"/>
    <col min="2052" max="2052" width="43.85546875" style="14" customWidth="1"/>
    <col min="2053" max="2305" width="11.42578125" style="14"/>
    <col min="2306" max="2306" width="4" style="14" customWidth="1"/>
    <col min="2307" max="2307" width="67.28515625" style="14" customWidth="1"/>
    <col min="2308" max="2308" width="43.85546875" style="14" customWidth="1"/>
    <col min="2309" max="2561" width="11.42578125" style="14"/>
    <col min="2562" max="2562" width="4" style="14" customWidth="1"/>
    <col min="2563" max="2563" width="67.28515625" style="14" customWidth="1"/>
    <col min="2564" max="2564" width="43.85546875" style="14" customWidth="1"/>
    <col min="2565" max="2817" width="11.42578125" style="14"/>
    <col min="2818" max="2818" width="4" style="14" customWidth="1"/>
    <col min="2819" max="2819" width="67.28515625" style="14" customWidth="1"/>
    <col min="2820" max="2820" width="43.85546875" style="14" customWidth="1"/>
    <col min="2821" max="3073" width="11.42578125" style="14"/>
    <col min="3074" max="3074" width="4" style="14" customWidth="1"/>
    <col min="3075" max="3075" width="67.28515625" style="14" customWidth="1"/>
    <col min="3076" max="3076" width="43.85546875" style="14" customWidth="1"/>
    <col min="3077" max="3329" width="11.42578125" style="14"/>
    <col min="3330" max="3330" width="4" style="14" customWidth="1"/>
    <col min="3331" max="3331" width="67.28515625" style="14" customWidth="1"/>
    <col min="3332" max="3332" width="43.85546875" style="14" customWidth="1"/>
    <col min="3333" max="3585" width="11.42578125" style="14"/>
    <col min="3586" max="3586" width="4" style="14" customWidth="1"/>
    <col min="3587" max="3587" width="67.28515625" style="14" customWidth="1"/>
    <col min="3588" max="3588" width="43.85546875" style="14" customWidth="1"/>
    <col min="3589" max="3841" width="11.42578125" style="14"/>
    <col min="3842" max="3842" width="4" style="14" customWidth="1"/>
    <col min="3843" max="3843" width="67.28515625" style="14" customWidth="1"/>
    <col min="3844" max="3844" width="43.85546875" style="14" customWidth="1"/>
    <col min="3845" max="4097" width="11.42578125" style="14"/>
    <col min="4098" max="4098" width="4" style="14" customWidth="1"/>
    <col min="4099" max="4099" width="67.28515625" style="14" customWidth="1"/>
    <col min="4100" max="4100" width="43.85546875" style="14" customWidth="1"/>
    <col min="4101" max="4353" width="11.42578125" style="14"/>
    <col min="4354" max="4354" width="4" style="14" customWidth="1"/>
    <col min="4355" max="4355" width="67.28515625" style="14" customWidth="1"/>
    <col min="4356" max="4356" width="43.85546875" style="14" customWidth="1"/>
    <col min="4357" max="4609" width="11.42578125" style="14"/>
    <col min="4610" max="4610" width="4" style="14" customWidth="1"/>
    <col min="4611" max="4611" width="67.28515625" style="14" customWidth="1"/>
    <col min="4612" max="4612" width="43.85546875" style="14" customWidth="1"/>
    <col min="4613" max="4865" width="11.42578125" style="14"/>
    <col min="4866" max="4866" width="4" style="14" customWidth="1"/>
    <col min="4867" max="4867" width="67.28515625" style="14" customWidth="1"/>
    <col min="4868" max="4868" width="43.85546875" style="14" customWidth="1"/>
    <col min="4869" max="5121" width="11.42578125" style="14"/>
    <col min="5122" max="5122" width="4" style="14" customWidth="1"/>
    <col min="5123" max="5123" width="67.28515625" style="14" customWidth="1"/>
    <col min="5124" max="5124" width="43.85546875" style="14" customWidth="1"/>
    <col min="5125" max="5377" width="11.42578125" style="14"/>
    <col min="5378" max="5378" width="4" style="14" customWidth="1"/>
    <col min="5379" max="5379" width="67.28515625" style="14" customWidth="1"/>
    <col min="5380" max="5380" width="43.85546875" style="14" customWidth="1"/>
    <col min="5381" max="5633" width="11.42578125" style="14"/>
    <col min="5634" max="5634" width="4" style="14" customWidth="1"/>
    <col min="5635" max="5635" width="67.28515625" style="14" customWidth="1"/>
    <col min="5636" max="5636" width="43.85546875" style="14" customWidth="1"/>
    <col min="5637" max="5889" width="11.42578125" style="14"/>
    <col min="5890" max="5890" width="4" style="14" customWidth="1"/>
    <col min="5891" max="5891" width="67.28515625" style="14" customWidth="1"/>
    <col min="5892" max="5892" width="43.85546875" style="14" customWidth="1"/>
    <col min="5893" max="6145" width="11.42578125" style="14"/>
    <col min="6146" max="6146" width="4" style="14" customWidth="1"/>
    <col min="6147" max="6147" width="67.28515625" style="14" customWidth="1"/>
    <col min="6148" max="6148" width="43.85546875" style="14" customWidth="1"/>
    <col min="6149" max="6401" width="11.42578125" style="14"/>
    <col min="6402" max="6402" width="4" style="14" customWidth="1"/>
    <col min="6403" max="6403" width="67.28515625" style="14" customWidth="1"/>
    <col min="6404" max="6404" width="43.85546875" style="14" customWidth="1"/>
    <col min="6405" max="6657" width="11.42578125" style="14"/>
    <col min="6658" max="6658" width="4" style="14" customWidth="1"/>
    <col min="6659" max="6659" width="67.28515625" style="14" customWidth="1"/>
    <col min="6660" max="6660" width="43.85546875" style="14" customWidth="1"/>
    <col min="6661" max="6913" width="11.42578125" style="14"/>
    <col min="6914" max="6914" width="4" style="14" customWidth="1"/>
    <col min="6915" max="6915" width="67.28515625" style="14" customWidth="1"/>
    <col min="6916" max="6916" width="43.85546875" style="14" customWidth="1"/>
    <col min="6917" max="7169" width="11.42578125" style="14"/>
    <col min="7170" max="7170" width="4" style="14" customWidth="1"/>
    <col min="7171" max="7171" width="67.28515625" style="14" customWidth="1"/>
    <col min="7172" max="7172" width="43.85546875" style="14" customWidth="1"/>
    <col min="7173" max="7425" width="11.42578125" style="14"/>
    <col min="7426" max="7426" width="4" style="14" customWidth="1"/>
    <col min="7427" max="7427" width="67.28515625" style="14" customWidth="1"/>
    <col min="7428" max="7428" width="43.85546875" style="14" customWidth="1"/>
    <col min="7429" max="7681" width="11.42578125" style="14"/>
    <col min="7682" max="7682" width="4" style="14" customWidth="1"/>
    <col min="7683" max="7683" width="67.28515625" style="14" customWidth="1"/>
    <col min="7684" max="7684" width="43.85546875" style="14" customWidth="1"/>
    <col min="7685" max="7937" width="11.42578125" style="14"/>
    <col min="7938" max="7938" width="4" style="14" customWidth="1"/>
    <col min="7939" max="7939" width="67.28515625" style="14" customWidth="1"/>
    <col min="7940" max="7940" width="43.85546875" style="14" customWidth="1"/>
    <col min="7941" max="8193" width="11.42578125" style="14"/>
    <col min="8194" max="8194" width="4" style="14" customWidth="1"/>
    <col min="8195" max="8195" width="67.28515625" style="14" customWidth="1"/>
    <col min="8196" max="8196" width="43.85546875" style="14" customWidth="1"/>
    <col min="8197" max="8449" width="11.42578125" style="14"/>
    <col min="8450" max="8450" width="4" style="14" customWidth="1"/>
    <col min="8451" max="8451" width="67.28515625" style="14" customWidth="1"/>
    <col min="8452" max="8452" width="43.85546875" style="14" customWidth="1"/>
    <col min="8453" max="8705" width="11.42578125" style="14"/>
    <col min="8706" max="8706" width="4" style="14" customWidth="1"/>
    <col min="8707" max="8707" width="67.28515625" style="14" customWidth="1"/>
    <col min="8708" max="8708" width="43.85546875" style="14" customWidth="1"/>
    <col min="8709" max="8961" width="11.42578125" style="14"/>
    <col min="8962" max="8962" width="4" style="14" customWidth="1"/>
    <col min="8963" max="8963" width="67.28515625" style="14" customWidth="1"/>
    <col min="8964" max="8964" width="43.85546875" style="14" customWidth="1"/>
    <col min="8965" max="9217" width="11.42578125" style="14"/>
    <col min="9218" max="9218" width="4" style="14" customWidth="1"/>
    <col min="9219" max="9219" width="67.28515625" style="14" customWidth="1"/>
    <col min="9220" max="9220" width="43.85546875" style="14" customWidth="1"/>
    <col min="9221" max="9473" width="11.42578125" style="14"/>
    <col min="9474" max="9474" width="4" style="14" customWidth="1"/>
    <col min="9475" max="9475" width="67.28515625" style="14" customWidth="1"/>
    <col min="9476" max="9476" width="43.85546875" style="14" customWidth="1"/>
    <col min="9477" max="9729" width="11.42578125" style="14"/>
    <col min="9730" max="9730" width="4" style="14" customWidth="1"/>
    <col min="9731" max="9731" width="67.28515625" style="14" customWidth="1"/>
    <col min="9732" max="9732" width="43.85546875" style="14" customWidth="1"/>
    <col min="9733" max="9985" width="11.42578125" style="14"/>
    <col min="9986" max="9986" width="4" style="14" customWidth="1"/>
    <col min="9987" max="9987" width="67.28515625" style="14" customWidth="1"/>
    <col min="9988" max="9988" width="43.85546875" style="14" customWidth="1"/>
    <col min="9989" max="10241" width="11.42578125" style="14"/>
    <col min="10242" max="10242" width="4" style="14" customWidth="1"/>
    <col min="10243" max="10243" width="67.28515625" style="14" customWidth="1"/>
    <col min="10244" max="10244" width="43.85546875" style="14" customWidth="1"/>
    <col min="10245" max="10497" width="11.42578125" style="14"/>
    <col min="10498" max="10498" width="4" style="14" customWidth="1"/>
    <col min="10499" max="10499" width="67.28515625" style="14" customWidth="1"/>
    <col min="10500" max="10500" width="43.85546875" style="14" customWidth="1"/>
    <col min="10501" max="10753" width="11.42578125" style="14"/>
    <col min="10754" max="10754" width="4" style="14" customWidth="1"/>
    <col min="10755" max="10755" width="67.28515625" style="14" customWidth="1"/>
    <col min="10756" max="10756" width="43.85546875" style="14" customWidth="1"/>
    <col min="10757" max="11009" width="11.42578125" style="14"/>
    <col min="11010" max="11010" width="4" style="14" customWidth="1"/>
    <col min="11011" max="11011" width="67.28515625" style="14" customWidth="1"/>
    <col min="11012" max="11012" width="43.85546875" style="14" customWidth="1"/>
    <col min="11013" max="11265" width="11.42578125" style="14"/>
    <col min="11266" max="11266" width="4" style="14" customWidth="1"/>
    <col min="11267" max="11267" width="67.28515625" style="14" customWidth="1"/>
    <col min="11268" max="11268" width="43.85546875" style="14" customWidth="1"/>
    <col min="11269" max="11521" width="11.42578125" style="14"/>
    <col min="11522" max="11522" width="4" style="14" customWidth="1"/>
    <col min="11523" max="11523" width="67.28515625" style="14" customWidth="1"/>
    <col min="11524" max="11524" width="43.85546875" style="14" customWidth="1"/>
    <col min="11525" max="11777" width="11.42578125" style="14"/>
    <col min="11778" max="11778" width="4" style="14" customWidth="1"/>
    <col min="11779" max="11779" width="67.28515625" style="14" customWidth="1"/>
    <col min="11780" max="11780" width="43.85546875" style="14" customWidth="1"/>
    <col min="11781" max="12033" width="11.42578125" style="14"/>
    <col min="12034" max="12034" width="4" style="14" customWidth="1"/>
    <col min="12035" max="12035" width="67.28515625" style="14" customWidth="1"/>
    <col min="12036" max="12036" width="43.85546875" style="14" customWidth="1"/>
    <col min="12037" max="12289" width="11.42578125" style="14"/>
    <col min="12290" max="12290" width="4" style="14" customWidth="1"/>
    <col min="12291" max="12291" width="67.28515625" style="14" customWidth="1"/>
    <col min="12292" max="12292" width="43.85546875" style="14" customWidth="1"/>
    <col min="12293" max="12545" width="11.42578125" style="14"/>
    <col min="12546" max="12546" width="4" style="14" customWidth="1"/>
    <col min="12547" max="12547" width="67.28515625" style="14" customWidth="1"/>
    <col min="12548" max="12548" width="43.85546875" style="14" customWidth="1"/>
    <col min="12549" max="12801" width="11.42578125" style="14"/>
    <col min="12802" max="12802" width="4" style="14" customWidth="1"/>
    <col min="12803" max="12803" width="67.28515625" style="14" customWidth="1"/>
    <col min="12804" max="12804" width="43.85546875" style="14" customWidth="1"/>
    <col min="12805" max="13057" width="11.42578125" style="14"/>
    <col min="13058" max="13058" width="4" style="14" customWidth="1"/>
    <col min="13059" max="13059" width="67.28515625" style="14" customWidth="1"/>
    <col min="13060" max="13060" width="43.85546875" style="14" customWidth="1"/>
    <col min="13061" max="13313" width="11.42578125" style="14"/>
    <col min="13314" max="13314" width="4" style="14" customWidth="1"/>
    <col min="13315" max="13315" width="67.28515625" style="14" customWidth="1"/>
    <col min="13316" max="13316" width="43.85546875" style="14" customWidth="1"/>
    <col min="13317" max="13569" width="11.42578125" style="14"/>
    <col min="13570" max="13570" width="4" style="14" customWidth="1"/>
    <col min="13571" max="13571" width="67.28515625" style="14" customWidth="1"/>
    <col min="13572" max="13572" width="43.85546875" style="14" customWidth="1"/>
    <col min="13573" max="13825" width="11.42578125" style="14"/>
    <col min="13826" max="13826" width="4" style="14" customWidth="1"/>
    <col min="13827" max="13827" width="67.28515625" style="14" customWidth="1"/>
    <col min="13828" max="13828" width="43.85546875" style="14" customWidth="1"/>
    <col min="13829" max="14081" width="11.42578125" style="14"/>
    <col min="14082" max="14082" width="4" style="14" customWidth="1"/>
    <col min="14083" max="14083" width="67.28515625" style="14" customWidth="1"/>
    <col min="14084" max="14084" width="43.85546875" style="14" customWidth="1"/>
    <col min="14085" max="14337" width="11.42578125" style="14"/>
    <col min="14338" max="14338" width="4" style="14" customWidth="1"/>
    <col min="14339" max="14339" width="67.28515625" style="14" customWidth="1"/>
    <col min="14340" max="14340" width="43.85546875" style="14" customWidth="1"/>
    <col min="14341" max="14593" width="11.42578125" style="14"/>
    <col min="14594" max="14594" width="4" style="14" customWidth="1"/>
    <col min="14595" max="14595" width="67.28515625" style="14" customWidth="1"/>
    <col min="14596" max="14596" width="43.85546875" style="14" customWidth="1"/>
    <col min="14597" max="14849" width="11.42578125" style="14"/>
    <col min="14850" max="14850" width="4" style="14" customWidth="1"/>
    <col min="14851" max="14851" width="67.28515625" style="14" customWidth="1"/>
    <col min="14852" max="14852" width="43.85546875" style="14" customWidth="1"/>
    <col min="14853" max="15105" width="11.42578125" style="14"/>
    <col min="15106" max="15106" width="4" style="14" customWidth="1"/>
    <col min="15107" max="15107" width="67.28515625" style="14" customWidth="1"/>
    <col min="15108" max="15108" width="43.85546875" style="14" customWidth="1"/>
    <col min="15109" max="15361" width="11.42578125" style="14"/>
    <col min="15362" max="15362" width="4" style="14" customWidth="1"/>
    <col min="15363" max="15363" width="67.28515625" style="14" customWidth="1"/>
    <col min="15364" max="15364" width="43.85546875" style="14" customWidth="1"/>
    <col min="15365" max="15617" width="11.42578125" style="14"/>
    <col min="15618" max="15618" width="4" style="14" customWidth="1"/>
    <col min="15619" max="15619" width="67.28515625" style="14" customWidth="1"/>
    <col min="15620" max="15620" width="43.85546875" style="14" customWidth="1"/>
    <col min="15621" max="15873" width="11.42578125" style="14"/>
    <col min="15874" max="15874" width="4" style="14" customWidth="1"/>
    <col min="15875" max="15875" width="67.28515625" style="14" customWidth="1"/>
    <col min="15876" max="15876" width="43.85546875" style="14" customWidth="1"/>
    <col min="15877" max="16129" width="11.42578125" style="14"/>
    <col min="16130" max="16130" width="4" style="14" customWidth="1"/>
    <col min="16131" max="16131" width="67.28515625" style="14" customWidth="1"/>
    <col min="16132" max="16132" width="43.85546875" style="14" customWidth="1"/>
    <col min="16133" max="16384" width="11.42578125" style="14"/>
  </cols>
  <sheetData>
    <row r="9" spans="3:4" ht="15" customHeight="1" x14ac:dyDescent="0.2"/>
    <row r="10" spans="3:4" hidden="1" x14ac:dyDescent="0.2"/>
    <row r="11" spans="3:4" hidden="1" x14ac:dyDescent="0.2"/>
    <row r="12" spans="3:4" hidden="1" x14ac:dyDescent="0.2"/>
    <row r="13" spans="3:4" ht="9" customHeight="1" x14ac:dyDescent="0.2"/>
    <row r="14" spans="3:4" ht="9" customHeight="1" x14ac:dyDescent="0.2"/>
    <row r="15" spans="3:4" ht="33.75" customHeight="1" x14ac:dyDescent="0.2">
      <c r="C15" s="261" t="s">
        <v>150</v>
      </c>
      <c r="D15" s="262"/>
    </row>
    <row r="16" spans="3:4" ht="3" customHeight="1" thickBot="1" x14ac:dyDescent="0.25">
      <c r="C16" s="82"/>
      <c r="D16" s="83"/>
    </row>
    <row r="17" spans="3:4" ht="20.25" customHeight="1" thickBot="1" x14ac:dyDescent="0.25">
      <c r="C17" s="99" t="s">
        <v>69</v>
      </c>
      <c r="D17" s="119" t="s">
        <v>70</v>
      </c>
    </row>
    <row r="18" spans="3:4" ht="21.2" customHeight="1" x14ac:dyDescent="0.2">
      <c r="C18" s="129" t="s">
        <v>71</v>
      </c>
      <c r="D18" s="236">
        <v>474</v>
      </c>
    </row>
    <row r="19" spans="3:4" ht="21.2" customHeight="1" x14ac:dyDescent="0.2">
      <c r="C19" s="84" t="s">
        <v>72</v>
      </c>
      <c r="D19" s="237">
        <v>365</v>
      </c>
    </row>
    <row r="20" spans="3:4" ht="21.2" customHeight="1" x14ac:dyDescent="0.2">
      <c r="C20" s="84" t="s">
        <v>73</v>
      </c>
      <c r="D20" s="237">
        <v>355</v>
      </c>
    </row>
    <row r="21" spans="3:4" ht="21.2" customHeight="1" x14ac:dyDescent="0.2">
      <c r="C21" s="84" t="s">
        <v>74</v>
      </c>
      <c r="D21" s="237">
        <v>0</v>
      </c>
    </row>
    <row r="22" spans="3:4" ht="21.2" customHeight="1" x14ac:dyDescent="0.2">
      <c r="C22" s="84" t="s">
        <v>75</v>
      </c>
      <c r="D22" s="237">
        <v>130</v>
      </c>
    </row>
    <row r="23" spans="3:4" ht="21.2" customHeight="1" thickBot="1" x14ac:dyDescent="0.25">
      <c r="C23" s="86" t="s">
        <v>76</v>
      </c>
      <c r="D23" s="238">
        <v>38</v>
      </c>
    </row>
    <row r="24" spans="3:4" ht="4.5" customHeight="1" thickBot="1" x14ac:dyDescent="0.25">
      <c r="C24" s="88"/>
      <c r="D24" s="89"/>
    </row>
    <row r="25" spans="3:4" ht="27" customHeight="1" thickBot="1" x14ac:dyDescent="0.25">
      <c r="C25" s="102" t="s">
        <v>89</v>
      </c>
      <c r="D25" s="103" t="s">
        <v>149</v>
      </c>
    </row>
    <row r="26" spans="3:4" ht="3.75" customHeight="1" thickBot="1" x14ac:dyDescent="0.25">
      <c r="C26" s="90"/>
      <c r="D26" s="91"/>
    </row>
    <row r="27" spans="3:4" ht="21.2" customHeight="1" x14ac:dyDescent="0.2">
      <c r="C27" s="92" t="s">
        <v>77</v>
      </c>
      <c r="D27" s="93" t="s">
        <v>70</v>
      </c>
    </row>
    <row r="28" spans="3:4" ht="21.2" customHeight="1" x14ac:dyDescent="0.2">
      <c r="C28" s="84" t="s">
        <v>78</v>
      </c>
      <c r="D28" s="239">
        <v>455</v>
      </c>
    </row>
    <row r="29" spans="3:4" ht="21.2" customHeight="1" x14ac:dyDescent="0.2">
      <c r="C29" s="84" t="s">
        <v>127</v>
      </c>
      <c r="D29" s="239">
        <v>4</v>
      </c>
    </row>
    <row r="30" spans="3:4" ht="21.2" customHeight="1" x14ac:dyDescent="0.2">
      <c r="C30" s="94" t="s">
        <v>79</v>
      </c>
      <c r="D30" s="240">
        <v>40</v>
      </c>
    </row>
    <row r="31" spans="3:4" ht="21.2" customHeight="1" x14ac:dyDescent="0.2">
      <c r="C31" s="95" t="s">
        <v>80</v>
      </c>
      <c r="D31" s="241">
        <v>0</v>
      </c>
    </row>
    <row r="32" spans="3:4" ht="21.2" customHeight="1" x14ac:dyDescent="0.2">
      <c r="C32" s="95" t="s">
        <v>81</v>
      </c>
      <c r="D32" s="241">
        <v>5</v>
      </c>
    </row>
    <row r="33" spans="3:4" ht="21.2" customHeight="1" x14ac:dyDescent="0.2">
      <c r="C33" s="95" t="s">
        <v>82</v>
      </c>
      <c r="D33" s="241">
        <v>0</v>
      </c>
    </row>
    <row r="34" spans="3:4" ht="21.2" customHeight="1" x14ac:dyDescent="0.2">
      <c r="C34" s="95" t="s">
        <v>83</v>
      </c>
      <c r="D34" s="241">
        <v>0</v>
      </c>
    </row>
    <row r="35" spans="3:4" ht="31.5" customHeight="1" x14ac:dyDescent="0.2">
      <c r="C35" s="95" t="s">
        <v>84</v>
      </c>
      <c r="D35" s="241">
        <v>2</v>
      </c>
    </row>
    <row r="36" spans="3:4" ht="3.75" customHeight="1" thickBot="1" x14ac:dyDescent="0.25">
      <c r="C36" s="96"/>
      <c r="D36" s="242"/>
    </row>
    <row r="37" spans="3:4" ht="6.75" customHeight="1" thickBot="1" x14ac:dyDescent="0.25">
      <c r="C37" s="97"/>
      <c r="D37" s="243"/>
    </row>
    <row r="38" spans="3:4" ht="18.75" customHeight="1" thickBot="1" x14ac:dyDescent="0.25">
      <c r="C38" s="234" t="s">
        <v>99</v>
      </c>
      <c r="D38" s="231">
        <f>D28+D30+D32+D33+D34+D35+D29+D31</f>
        <v>506</v>
      </c>
    </row>
    <row r="39" spans="3:4" ht="11.25" customHeight="1" thickBot="1" x14ac:dyDescent="0.25">
      <c r="C39" s="100"/>
      <c r="D39" s="101"/>
    </row>
    <row r="40" spans="3:4" ht="24" customHeight="1" thickBot="1" x14ac:dyDescent="0.25">
      <c r="C40" s="102" t="s">
        <v>88</v>
      </c>
      <c r="D40" s="104" t="s">
        <v>149</v>
      </c>
    </row>
    <row r="41" spans="3:4" ht="25.5" customHeight="1" x14ac:dyDescent="0.2">
      <c r="C41" s="84" t="s">
        <v>85</v>
      </c>
      <c r="D41" s="85">
        <v>83</v>
      </c>
    </row>
    <row r="42" spans="3:4" ht="24.75" customHeight="1" x14ac:dyDescent="0.2">
      <c r="C42" s="84" t="s">
        <v>86</v>
      </c>
      <c r="D42" s="85">
        <v>118</v>
      </c>
    </row>
    <row r="43" spans="3:4" ht="24" customHeight="1" thickBot="1" x14ac:dyDescent="0.25">
      <c r="C43" s="86" t="s">
        <v>87</v>
      </c>
      <c r="D43" s="87">
        <v>55</v>
      </c>
    </row>
    <row r="44" spans="3:4" ht="5.25" customHeight="1" thickBot="1" x14ac:dyDescent="0.25">
      <c r="C44" s="97"/>
      <c r="D44" s="98"/>
    </row>
    <row r="45" spans="3:4" ht="27.95" customHeight="1" x14ac:dyDescent="0.2">
      <c r="C45" s="232" t="s">
        <v>5</v>
      </c>
      <c r="D45" s="244">
        <f>SUM(D41:D44)</f>
        <v>256</v>
      </c>
    </row>
    <row r="46" spans="3:4" ht="27.95" customHeight="1" x14ac:dyDescent="0.2">
      <c r="C46" s="16"/>
      <c r="D46" s="17"/>
    </row>
    <row r="47" spans="3:4" ht="27.95" customHeight="1" x14ac:dyDescent="0.2">
      <c r="C47" s="19"/>
      <c r="D47" s="18"/>
    </row>
    <row r="48" spans="3:4" ht="27.95" customHeight="1" x14ac:dyDescent="0.2">
      <c r="C48" s="20"/>
      <c r="D48" s="20"/>
    </row>
    <row r="49" spans="3:4" ht="30.95" customHeight="1" x14ac:dyDescent="0.2">
      <c r="C49" s="22"/>
      <c r="D49" s="23"/>
    </row>
    <row r="50" spans="3:4" ht="30.95" customHeight="1" x14ac:dyDescent="0.2">
      <c r="C50" s="22"/>
      <c r="D50" s="23"/>
    </row>
    <row r="51" spans="3:4" ht="30.95" customHeight="1" x14ac:dyDescent="0.2">
      <c r="C51" s="24"/>
      <c r="D51" s="23"/>
    </row>
    <row r="52" spans="3:4" ht="30.95" customHeight="1" x14ac:dyDescent="0.2">
      <c r="C52" s="25"/>
      <c r="D52" s="25"/>
    </row>
    <row r="53" spans="3:4" ht="30.95" customHeight="1" x14ac:dyDescent="0.2">
      <c r="C53" s="25"/>
      <c r="D53" s="25"/>
    </row>
    <row r="54" spans="3:4" ht="30.95" customHeight="1" x14ac:dyDescent="0.2">
      <c r="C54" s="26"/>
      <c r="D54" s="26"/>
    </row>
    <row r="55" spans="3:4" ht="30.95" customHeight="1" x14ac:dyDescent="0.2">
      <c r="C55" s="27"/>
      <c r="D55" s="27"/>
    </row>
    <row r="56" spans="3:4" ht="30.95" customHeight="1" x14ac:dyDescent="0.2">
      <c r="C56" s="28"/>
      <c r="D56" s="28"/>
    </row>
    <row r="57" spans="3:4" ht="30.95" customHeight="1" x14ac:dyDescent="0.2">
      <c r="C57" s="22"/>
      <c r="D57" s="23"/>
    </row>
    <row r="58" spans="3:4" ht="30.95" customHeight="1" x14ac:dyDescent="0.2">
      <c r="C58" s="22"/>
      <c r="D58" s="23"/>
    </row>
    <row r="59" spans="3:4" ht="30.95" customHeight="1" x14ac:dyDescent="0.2">
      <c r="C59" s="22"/>
      <c r="D59" s="23"/>
    </row>
    <row r="60" spans="3:4" ht="30.95" customHeight="1" x14ac:dyDescent="0.2">
      <c r="C60" s="22"/>
      <c r="D60" s="23"/>
    </row>
    <row r="61" spans="3:4" ht="30.95" customHeight="1" x14ac:dyDescent="0.2">
      <c r="C61" s="22"/>
      <c r="D61" s="23"/>
    </row>
    <row r="62" spans="3:4" ht="30.95" customHeight="1" x14ac:dyDescent="0.2">
      <c r="C62" s="29"/>
      <c r="D62" s="21"/>
    </row>
    <row r="63" spans="3:4" ht="30.95" customHeight="1" x14ac:dyDescent="0.2">
      <c r="C63" s="22"/>
      <c r="D63" s="23"/>
    </row>
    <row r="64" spans="3:4" ht="30.95" customHeight="1" x14ac:dyDescent="0.2">
      <c r="C64" s="22"/>
      <c r="D64" s="23"/>
    </row>
    <row r="65" spans="3:4" ht="30.95" customHeight="1" x14ac:dyDescent="0.2">
      <c r="C65" s="24"/>
      <c r="D65" s="23"/>
    </row>
  </sheetData>
  <mergeCells count="1">
    <mergeCell ref="C15:D15"/>
  </mergeCells>
  <pageMargins left="0.25" right="0.25" top="0.75" bottom="0.75" header="0.3" footer="0.3"/>
  <pageSetup scale="95" orientation="portrait" r:id="rId1"/>
  <drawing r:id="rId2"/>
  <tableParts count="1">
    <tablePart r:id="rId3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33"/>
  <sheetViews>
    <sheetView showGridLines="0" view="pageLayout" topLeftCell="A19" zoomScale="75" zoomScaleNormal="100" zoomScalePageLayoutView="75" workbookViewId="0">
      <selection activeCell="B13" sqref="B13"/>
    </sheetView>
  </sheetViews>
  <sheetFormatPr baseColWidth="10" defaultRowHeight="12.75" x14ac:dyDescent="0.2"/>
  <cols>
    <col min="1" max="1" width="3" customWidth="1"/>
    <col min="2" max="2" width="65.85546875" customWidth="1"/>
    <col min="3" max="3" width="33.42578125" customWidth="1"/>
    <col min="4" max="4" width="18.85546875" customWidth="1"/>
    <col min="5" max="5" width="11.42578125" hidden="1" customWidth="1"/>
  </cols>
  <sheetData>
    <row r="2" spans="2:3" ht="63" customHeight="1" x14ac:dyDescent="0.2">
      <c r="C2" s="264" t="s">
        <v>102</v>
      </c>
    </row>
    <row r="3" spans="2:3" x14ac:dyDescent="0.2">
      <c r="C3" s="264"/>
    </row>
    <row r="4" spans="2:3" x14ac:dyDescent="0.2">
      <c r="C4" s="264"/>
    </row>
    <row r="5" spans="2:3" x14ac:dyDescent="0.2">
      <c r="C5" s="264"/>
    </row>
    <row r="6" spans="2:3" x14ac:dyDescent="0.2">
      <c r="C6" s="264"/>
    </row>
    <row r="7" spans="2:3" x14ac:dyDescent="0.2">
      <c r="C7" s="264"/>
    </row>
    <row r="8" spans="2:3" ht="31.5" customHeight="1" x14ac:dyDescent="0.2">
      <c r="B8" s="263" t="s">
        <v>151</v>
      </c>
      <c r="C8" s="263"/>
    </row>
    <row r="9" spans="2:3" ht="15.75" thickBot="1" x14ac:dyDescent="0.3">
      <c r="B9" s="45" t="s">
        <v>93</v>
      </c>
      <c r="C9" s="46" t="s">
        <v>94</v>
      </c>
    </row>
    <row r="10" spans="2:3" ht="18" thickBot="1" x14ac:dyDescent="0.35">
      <c r="B10" s="197" t="s">
        <v>122</v>
      </c>
      <c r="C10" s="185"/>
    </row>
    <row r="11" spans="2:3" ht="18.75" x14ac:dyDescent="0.3">
      <c r="B11" s="192" t="s">
        <v>156</v>
      </c>
      <c r="C11" s="188">
        <v>2</v>
      </c>
    </row>
    <row r="12" spans="2:3" ht="18.75" x14ac:dyDescent="0.3">
      <c r="B12" s="193" t="s">
        <v>157</v>
      </c>
      <c r="C12" s="189">
        <v>2</v>
      </c>
    </row>
    <row r="13" spans="2:3" ht="18.75" x14ac:dyDescent="0.3">
      <c r="B13" s="194" t="s">
        <v>158</v>
      </c>
      <c r="C13" s="190">
        <v>2</v>
      </c>
    </row>
    <row r="14" spans="2:3" ht="18.75" x14ac:dyDescent="0.3">
      <c r="B14" s="194" t="s">
        <v>159</v>
      </c>
      <c r="C14" s="190">
        <v>2</v>
      </c>
    </row>
    <row r="15" spans="2:3" ht="19.5" thickBot="1" x14ac:dyDescent="0.35">
      <c r="B15" s="195" t="s">
        <v>160</v>
      </c>
      <c r="C15" s="191">
        <v>2</v>
      </c>
    </row>
    <row r="16" spans="2:3" ht="17.25" x14ac:dyDescent="0.2">
      <c r="B16" s="196" t="s">
        <v>123</v>
      </c>
      <c r="C16" s="184"/>
    </row>
    <row r="17" spans="2:3" ht="18.75" x14ac:dyDescent="0.3">
      <c r="B17" s="186" t="s">
        <v>161</v>
      </c>
      <c r="C17" s="187">
        <v>2</v>
      </c>
    </row>
    <row r="18" spans="2:3" ht="19.5" thickBot="1" x14ac:dyDescent="0.35">
      <c r="B18" s="186" t="s">
        <v>162</v>
      </c>
      <c r="C18" s="187">
        <v>2</v>
      </c>
    </row>
    <row r="19" spans="2:3" ht="17.25" x14ac:dyDescent="0.25">
      <c r="B19" s="196" t="s">
        <v>129</v>
      </c>
      <c r="C19" s="183"/>
    </row>
    <row r="20" spans="2:3" ht="18.75" x14ac:dyDescent="0.3">
      <c r="B20" s="186" t="s">
        <v>163</v>
      </c>
      <c r="C20" s="187">
        <v>3</v>
      </c>
    </row>
    <row r="21" spans="2:3" ht="18.75" x14ac:dyDescent="0.3">
      <c r="B21" s="186" t="s">
        <v>164</v>
      </c>
      <c r="C21" s="187">
        <v>2</v>
      </c>
    </row>
    <row r="22" spans="2:3" ht="18.75" x14ac:dyDescent="0.3">
      <c r="B22" s="186" t="s">
        <v>165</v>
      </c>
      <c r="C22" s="187">
        <v>1</v>
      </c>
    </row>
    <row r="23" spans="2:3" ht="18.75" x14ac:dyDescent="0.3">
      <c r="B23" s="186" t="s">
        <v>166</v>
      </c>
      <c r="C23" s="187">
        <v>1</v>
      </c>
    </row>
    <row r="24" spans="2:3" ht="18.75" x14ac:dyDescent="0.3">
      <c r="B24" s="186" t="s">
        <v>176</v>
      </c>
      <c r="C24" s="187">
        <v>1</v>
      </c>
    </row>
    <row r="25" spans="2:3" ht="18.75" x14ac:dyDescent="0.3">
      <c r="B25" s="186" t="s">
        <v>167</v>
      </c>
      <c r="C25" s="187">
        <v>1</v>
      </c>
    </row>
    <row r="26" spans="2:3" ht="18.75" x14ac:dyDescent="0.3">
      <c r="B26" s="186" t="s">
        <v>168</v>
      </c>
      <c r="C26" s="187">
        <v>2</v>
      </c>
    </row>
    <row r="27" spans="2:3" ht="18.75" x14ac:dyDescent="0.3">
      <c r="B27" s="186" t="s">
        <v>169</v>
      </c>
      <c r="C27" s="187">
        <v>1</v>
      </c>
    </row>
    <row r="28" spans="2:3" ht="18.75" x14ac:dyDescent="0.3">
      <c r="B28" s="186" t="s">
        <v>170</v>
      </c>
      <c r="C28" s="187">
        <v>1</v>
      </c>
    </row>
    <row r="29" spans="2:3" ht="18.75" x14ac:dyDescent="0.3">
      <c r="B29" s="186" t="s">
        <v>171</v>
      </c>
      <c r="C29" s="187">
        <v>1</v>
      </c>
    </row>
    <row r="30" spans="2:3" ht="18.75" x14ac:dyDescent="0.3">
      <c r="B30" s="186" t="s">
        <v>172</v>
      </c>
      <c r="C30" s="187">
        <v>1</v>
      </c>
    </row>
    <row r="31" spans="2:3" ht="18.75" x14ac:dyDescent="0.3">
      <c r="B31" s="186" t="s">
        <v>173</v>
      </c>
      <c r="C31" s="187">
        <v>1</v>
      </c>
    </row>
    <row r="32" spans="2:3" ht="18.75" x14ac:dyDescent="0.3">
      <c r="B32" s="186" t="s">
        <v>174</v>
      </c>
      <c r="C32" s="187">
        <v>1</v>
      </c>
    </row>
    <row r="33" spans="2:3" ht="18.75" x14ac:dyDescent="0.3">
      <c r="B33" s="186" t="s">
        <v>175</v>
      </c>
      <c r="C33" s="187">
        <v>1</v>
      </c>
    </row>
  </sheetData>
  <mergeCells count="2">
    <mergeCell ref="B8:C8"/>
    <mergeCell ref="C2:C7"/>
  </mergeCells>
  <pageMargins left="0.25" right="0.25" top="0.75" bottom="0.75" header="0.3" footer="0.3"/>
  <pageSetup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ACCIDENTES</vt:lpstr>
      <vt:lpstr>CAUSAS DETERM.</vt:lpstr>
      <vt:lpstr>TAXIS</vt:lpstr>
      <vt:lpstr>AUTOBUSES</vt:lpstr>
      <vt:lpstr>ACC X  EDADES</vt:lpstr>
      <vt:lpstr>ACC  X HORAS</vt:lpstr>
      <vt:lpstr>ESTADO DE EBRIEDAD</vt:lpstr>
      <vt:lpstr>DOCUMENTACION</vt:lpstr>
      <vt:lpstr>CRUCEROS MAY  INCIDENCIA</vt:lpstr>
      <vt:lpstr>DETENIDOS</vt:lpstr>
      <vt:lpstr>SALIDAS DIF.  MULTA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Salas</dc:creator>
  <cp:lastModifiedBy>bms</cp:lastModifiedBy>
  <cp:lastPrinted>2021-09-01T18:06:37Z</cp:lastPrinted>
  <dcterms:created xsi:type="dcterms:W3CDTF">2014-01-30T18:25:03Z</dcterms:created>
  <dcterms:modified xsi:type="dcterms:W3CDTF">2021-09-08T02:24:00Z</dcterms:modified>
</cp:coreProperties>
</file>